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3" activeTab="6"/>
  </bookViews>
  <sheets>
    <sheet name="财务收支预算总表01-1" sheetId="1" r:id="rId1"/>
    <sheet name="部门收入预算表01-2" sheetId="2" r:id="rId2"/>
    <sheet name="部门支出预算表01-3" sheetId="3" r:id="rId3"/>
    <sheet name="财政拨款收支预算总表02-1" sheetId="4" r:id="rId4"/>
    <sheet name="一般公共预算支出预算表02-2" sheetId="5" r:id="rId5"/>
    <sheet name="一般公共预算“三公”经费支出预算表03" sheetId="6" r:id="rId6"/>
    <sheet name="基本支出预算表（人员类、运转类公用经费项目）04" sheetId="7" r:id="rId7"/>
    <sheet name="项目支出预算表（其他运转类、特定目标类项目）05-1" sheetId="8" r:id="rId8"/>
    <sheet name="项目支出绩效目标表（本级下达）05-2" sheetId="9" r:id="rId9"/>
    <sheet name="项目支出绩效目标表（另文下达）05-3" sheetId="10" r:id="rId10"/>
    <sheet name="政府性基金预算支出预算表06" sheetId="11" r:id="rId11"/>
    <sheet name="部门政府采购预算表07" sheetId="12" r:id="rId12"/>
    <sheet name="部门政府购买服务预算表08" sheetId="13" r:id="rId13"/>
    <sheet name="对下转移支付预算表09-1" sheetId="14" r:id="rId14"/>
    <sheet name="对下转移支付绩效目标表09-2" sheetId="15" r:id="rId15"/>
    <sheet name="新增资产配置表10" sheetId="16" r:id="rId16"/>
  </sheets>
  <definedNames>
    <definedName name="_xlnm.Print_Titles" localSheetId="0">'财务收支预算总表01-1'!$A:$A,'财务收支预算总表01-1'!$1:$7</definedName>
    <definedName name="_xlnm.Print_Titles" localSheetId="1">'部门收入预算表01-2'!$1:$7</definedName>
    <definedName name="_xlnm.Print_Titles" localSheetId="2">'部门支出预算表01-3'!$1:$7</definedName>
    <definedName name="_xlnm.Print_Titles" localSheetId="3">'财政拨款收支预算总表02-1'!$A:$A,'财政拨款收支预算总表02-1'!$1:$7</definedName>
    <definedName name="_xlnm.Print_Titles" localSheetId="4">'一般公共预算支出预算表02-2'!$1:$8</definedName>
    <definedName name="_xlnm.Print_Titles" localSheetId="5">一般公共预算“三公”经费支出预算表03!$1:$6</definedName>
    <definedName name="_xlnm.Print_Titles" localSheetId="6">'基本支出预算表（人员类、运转类公用经费项目）04'!$1:$7</definedName>
    <definedName name="_xlnm.Print_Titles" localSheetId="7">'项目支出预算表（其他运转类、特定目标类项目）05-1'!$1:$7</definedName>
    <definedName name="_xlnm.Print_Titles" localSheetId="8">'项目支出绩效目标表（本级下达）05-2'!$1:$5</definedName>
    <definedName name="_xlnm.Print_Titles" localSheetId="9">'项目支出绩效目标表（另文下达）05-3'!$1:$5</definedName>
    <definedName name="_xlnm.Print_Titles" localSheetId="10">政府性基金预算支出预算表06!$1:$6</definedName>
    <definedName name="_xlnm.Print_Titles" localSheetId="11">部门政府采购预算表07!$1:$7</definedName>
    <definedName name="_xlnm.Print_Titles" localSheetId="12">部门政府购买服务预算表08!$1:$7</definedName>
    <definedName name="_xlnm.Print_Titles" localSheetId="13">'对下转移支付预算表09-1'!$1:$6</definedName>
    <definedName name="_xlnm.Print_Titles" localSheetId="14">'对下转移支付绩效目标表09-2'!$1:$5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<sst xmlns="http://schemas.openxmlformats.org/spreadsheetml/2006/main" count="834" uniqueCount="373">
  <si>
    <t>附件2-3</t>
  </si>
  <si>
    <t>预算01-1表</t>
  </si>
  <si>
    <t>财务收支预算总表</t>
  </si>
  <si>
    <t>收        入</t>
  </si>
  <si>
    <t>支        出</t>
  </si>
  <si>
    <t>项      目</t>
  </si>
  <si>
    <t>2025年预算数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</si>
  <si>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</si>
  <si>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</si>
  <si>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</si>
  <si>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</si>
  <si>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</si>
  <si>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</si>
  <si>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</si>
  <si>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</si>
  <si>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</si>
  <si>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</si>
  <si>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6、其他收入</t>
  </si>
  <si>
    <t>本年收入合计</t>
  </si>
  <si>
    <t>本年支出合计</t>
  </si>
  <si>
    <t>上年结转结余</t>
  </si>
  <si>
    <t>年终结转结余</t>
  </si>
  <si>
    <t>收  入  总  计</t>
  </si>
  <si>
    <t>支 出 总 计</t>
  </si>
  <si>
    <t>预算01-2表</t>
  </si>
  <si>
    <t>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</si>
  <si>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</si>
  <si>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</si>
  <si>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</si>
  <si>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</si>
  <si>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</si>
  <si>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</si>
  <si>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</si>
  <si>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</si>
  <si>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</si>
  <si>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</si>
  <si>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事业收入</t>
  </si>
  <si>
    <t>事业单位经营收入</t>
  </si>
  <si>
    <t>上级补助收入</t>
  </si>
  <si>
    <t>附属单位上缴收入</t>
  </si>
  <si>
    <t>其他收入</t>
  </si>
  <si>
    <t>265001</t>
  </si>
  <si>
    <t>建水县红十字会</t>
  </si>
  <si>
    <t>预算01-3表</t>
  </si>
  <si>
    <t>部门支出预算表</t>
  </si>
  <si>
    <t>科目编码</t>
  </si>
  <si>
    <t>科目名称</t>
  </si>
  <si>
    <t>基本支出</t>
  </si>
  <si>
    <t>项目支出</t>
  </si>
  <si>
    <t>财政专户管理的支出</t>
  </si>
  <si>
    <t>事业支出</t>
  </si>
  <si>
    <t>事业单位
经营支出</t>
  </si>
  <si>
    <t>上级补助支出</t>
  </si>
  <si>
    <t>附属单位补助支出</t>
  </si>
  <si>
    <t>其他支出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</si>
  <si>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</si>
  <si>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</si>
  <si>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</si>
  <si>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</si>
  <si>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</si>
  <si>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</si>
  <si>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20816</t>
  </si>
  <si>
    <t>红十字事业</t>
  </si>
  <si>
    <t>2081601</t>
  </si>
  <si>
    <t>行政运行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</si>
  <si>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</si>
  <si>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</si>
  <si>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</si>
  <si>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</si>
  <si>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</si>
  <si>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</si>
  <si>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</si>
  <si>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</si>
  <si>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2101199</t>
  </si>
  <si>
    <t>其他行政事业单位医疗支出</t>
  </si>
  <si>
    <t>213</t>
  </si>
  <si>
    <t>农林水支出</t>
  </si>
  <si>
    <t>21305</t>
  </si>
  <si>
    <t>巩固脱贫攻坚成果衔接乡村振兴</t>
  </si>
  <si>
    <t>2130599</t>
  </si>
  <si>
    <t>其他巩固脱贫攻坚成果衔接乡村振兴支出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</si>
  <si>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</si>
  <si>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</si>
  <si>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</si>
  <si>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</si>
  <si>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</si>
  <si>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</si>
  <si>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</si>
  <si>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</si>
  <si>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财政拨款收支预算总表</t>
  </si>
  <si>
    <t>一、本年收入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</si>
  <si>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</si>
  <si>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</si>
  <si>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</si>
  <si>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</si>
  <si>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</si>
  <si>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 xml:space="preserve">                   预算02-2表</t>
  </si>
  <si>
    <t>一般公共预算支出预算表（按功能科目分类）</t>
  </si>
  <si>
    <t>部门预算支出经济分类科目</t>
  </si>
  <si>
    <t>人员经费</t>
  </si>
  <si>
    <t>公用经费</t>
  </si>
  <si>
    <t>预算03表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</si>
  <si>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</si>
  <si>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</si>
  <si>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</si>
  <si>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</si>
  <si>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</si>
  <si>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</si>
  <si>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</si>
  <si>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</si>
  <si>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基本支出预算表（人员类、运转类公用经费项目）</t>
  </si>
  <si>
    <t>单位名称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</si>
  <si>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</si>
  <si>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</si>
  <si>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</si>
  <si>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</si>
  <si>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</si>
  <si>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</si>
  <si>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</si>
  <si>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</si>
  <si>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一般公共预算资金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</si>
  <si>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</si>
  <si>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</si>
  <si>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</si>
  <si>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</si>
  <si>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</si>
  <si>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</si>
  <si>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其中：转隶人员公用经费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</si>
  <si>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</si>
  <si>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</si>
  <si>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</si>
  <si>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</si>
  <si>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</si>
  <si>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</si>
  <si>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</si>
  <si>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</si>
  <si>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</si>
  <si>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</si>
  <si>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</si>
  <si>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</si>
  <si>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</si>
  <si>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</si>
  <si>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</si>
  <si>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</si>
  <si>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</si>
  <si>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</si>
  <si>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</si>
  <si>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</si>
  <si>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</si>
  <si>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</si>
  <si>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</si>
  <si>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</si>
  <si>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532524210000000868351</t>
  </si>
  <si>
    <t>工会经费</t>
  </si>
  <si>
    <t>30228</t>
  </si>
  <si>
    <t>532524210000000868352</t>
  </si>
  <si>
    <t>其他公用支出</t>
  </si>
  <si>
    <t>30201</t>
  </si>
  <si>
    <t>办公费</t>
  </si>
  <si>
    <t>30206</t>
  </si>
  <si>
    <t>电费</t>
  </si>
  <si>
    <t>30299</t>
  </si>
  <si>
    <t>其他商品和服务支出</t>
  </si>
  <si>
    <t>532524210000000868332</t>
  </si>
  <si>
    <t>社会保障缴费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</si>
  <si>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</si>
  <si>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</si>
  <si>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</si>
  <si>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</si>
  <si>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</si>
  <si>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</si>
  <si>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</si>
  <si>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</si>
  <si>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532524251100003824051</t>
  </si>
  <si>
    <t>退休人员公务员医疗补助（行政）经费</t>
  </si>
  <si>
    <t>532524210000000868350</t>
  </si>
  <si>
    <t>行政人员公务交通补贴</t>
  </si>
  <si>
    <t>30239</t>
  </si>
  <si>
    <t>其他交通费用</t>
  </si>
  <si>
    <t>532524231100001438931</t>
  </si>
  <si>
    <t>行政人员绩效奖励</t>
  </si>
  <si>
    <t>30103</t>
  </si>
  <si>
    <t>奖金</t>
  </si>
  <si>
    <t>532524210000000868330</t>
  </si>
  <si>
    <t>行政人员支出工资</t>
  </si>
  <si>
    <t>30101</t>
  </si>
  <si>
    <t>基本工资</t>
  </si>
  <si>
    <t>30102</t>
  </si>
  <si>
    <t>津贴补贴</t>
  </si>
  <si>
    <t>532524210000000868347</t>
  </si>
  <si>
    <t>30113</t>
  </si>
  <si>
    <t>预算05-1表</t>
  </si>
  <si>
    <t>项目支出预算表（其他运转类、特定目标类项目）</t>
  </si>
  <si>
    <t>项目分类</t>
  </si>
  <si>
    <t>项目单位</t>
  </si>
  <si>
    <t>经济科目编码</t>
  </si>
  <si>
    <t>经济科目名称</t>
  </si>
  <si>
    <t>本年拨款</t>
  </si>
  <si>
    <t>其中：本次下达</t>
  </si>
  <si>
    <t>事业发展类</t>
  </si>
  <si>
    <t>532524251100003824913</t>
  </si>
  <si>
    <t>红十字会事业发展工作经费</t>
  </si>
  <si>
    <t>30207</t>
  </si>
  <si>
    <t>邮电费</t>
  </si>
  <si>
    <t>民生类</t>
  </si>
  <si>
    <t>532524231100001641500</t>
  </si>
  <si>
    <t>特殊困难边缘人群专项帮扶专项资金</t>
  </si>
  <si>
    <t>30306</t>
  </si>
  <si>
    <t>救济费</t>
  </si>
  <si>
    <t>预算05-2表</t>
  </si>
  <si>
    <t>项目支出绩效目标表（本级下达）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</si>
  <si>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</si>
  <si>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</si>
  <si>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</si>
  <si>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</si>
  <si>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</si>
  <si>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</si>
  <si>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</si>
  <si>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</si>
  <si>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</si>
  <si>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</si>
  <si>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做好本部门退休人员公务员医疗经费保障，按规定落实干部职工各项待遇，支持部门正常履职。</t>
  </si>
  <si>
    <t>产出指标</t>
  </si>
  <si>
    <t>数量指标</t>
  </si>
  <si>
    <t>获补对象数</t>
  </si>
  <si>
    <t>=</t>
  </si>
  <si>
    <t>1.00</t>
  </si>
  <si>
    <t>人(人次、家)</t>
  </si>
  <si>
    <t>定量指标</t>
  </si>
  <si>
    <t>反映获补助人员数量情况。</t>
  </si>
  <si>
    <t>质量指标</t>
  </si>
  <si>
    <t>获补对象准确率</t>
  </si>
  <si>
    <t>100</t>
  </si>
  <si>
    <t>%</t>
  </si>
  <si>
    <t>反映获补助对象认定的准确性情况。
获补对象准确率=抽检符合标准的补助对象数/抽检实际补助对象数*100%</t>
  </si>
  <si>
    <t>时效指标</t>
  </si>
  <si>
    <t>发放及时率</t>
  </si>
  <si>
    <t>反映单位及时发放补助资金的情况。
发放及时率=在时限内发放资金/应发放资金*100%</t>
  </si>
  <si>
    <t>效益指标</t>
  </si>
  <si>
    <t>社会效益</t>
  </si>
  <si>
    <t>政策知晓率</t>
  </si>
  <si>
    <t>&gt;=</t>
  </si>
  <si>
    <t>90</t>
  </si>
  <si>
    <t>反映补助政策的宣传效果情况。
政策知晓率=调查中补助政策知晓人数/调查总人数*100%</t>
  </si>
  <si>
    <t>满意度指标</t>
  </si>
  <si>
    <t>服务对象满意度</t>
  </si>
  <si>
    <t>受益对象满意度</t>
  </si>
  <si>
    <t>反映获补助受益对象的满意程度。</t>
  </si>
  <si>
    <t>加强全县农业户籍农村常住人口中因突发事故、重大灾害、重大疾病等导致其“两不愁三保障”不达标或勉强达标的特殊困难边缘人群监测和及时帮扶，巩固我县乡村振兴成果。</t>
  </si>
  <si>
    <t>特殊困难边缘人群监测和及时帮扶</t>
  </si>
  <si>
    <t>保障全县特殊困难边缘人群及时帮扶60户</t>
  </si>
  <si>
    <t>户</t>
  </si>
  <si>
    <t>农村家庭年人均收入处于农村最低生活保障线边缘，因家庭变故，导致“两不愁三保障”明显不达标，存在致贫风险的非建档立卡户。</t>
  </si>
  <si>
    <t>达到“两不愁三保障”</t>
  </si>
  <si>
    <t>不愁吃、不愁穿。住房安全有保障、义务教育有保障、基本医疗有保障</t>
  </si>
  <si>
    <t>本县保障政策</t>
  </si>
  <si>
    <t>县财政局根据“一事一议”会议审议决定，及时将资金拨付对口行业部门</t>
  </si>
  <si>
    <t>行业部门根据乡镇申请或工作开展需要，组织乡镇按照一户一方案</t>
  </si>
  <si>
    <t>经济效益</t>
  </si>
  <si>
    <t>贫困人口保障“两不愁三保障”</t>
  </si>
  <si>
    <t>家庭年人均收入处于农村最低生活保障</t>
  </si>
  <si>
    <t>人</t>
  </si>
  <si>
    <t>提高农村困难人群的生活质量</t>
  </si>
  <si>
    <t>保障困难人群生活达标</t>
  </si>
  <si>
    <t>可持续影响</t>
  </si>
  <si>
    <t>保障贫困脱贫人群返回贫困人群中</t>
  </si>
  <si>
    <t>2023年全县贫困人口全部达标，退出贫困人群</t>
  </si>
  <si>
    <t>人(户)</t>
  </si>
  <si>
    <t>群众满意认可度</t>
  </si>
  <si>
    <t>2025年，县红十字会将认真履行红十字会各项工作职责，扩大红十字宣传力度，深入开展救灾、救助、救护工作；贫困救助人次达1500人次，助学帮扶达300人，医疗救助达50人次。努力推动无偿献血、造血干细胞捐献、人体器官捐献工作；年度完成造血干细胞志愿者招募40人，血样采集30人，人体器官和遗体捐献志愿者招募80人。强化应急救护培训，提高群众应急救护知识普及率，年度完成应急救护知识培训达15000人次，占全县人口总数8‰，且培训合格率在90%以上；加强组织建设，年度发展红十字基层组织2个，注册志愿者50人。加强红十字宣传及筹资力度；年度开展红十字宣传活动5次以上，向社会筹集款物100万元以上，年度捐赠资金物资使用率达80%。提高服务对象满意度，单位干部职工满意度达90%，救助对象满意度达80%。</t>
  </si>
  <si>
    <t>造血干细胞志愿者招募</t>
  </si>
  <si>
    <t>40</t>
  </si>
  <si>
    <t>反映单位造血干细胞志愿者招募人数情况</t>
  </si>
  <si>
    <t>造血干细胞血样采集</t>
  </si>
  <si>
    <t>30</t>
  </si>
  <si>
    <t>反映单位造血干细胞志愿者血样采集情况</t>
  </si>
  <si>
    <t>人体器官和遗体捐献志愿者招募</t>
  </si>
  <si>
    <t>80</t>
  </si>
  <si>
    <t>反映人体器官和遗体捐献志愿者招募情况</t>
  </si>
  <si>
    <t>应急救护知识普及培训人数</t>
  </si>
  <si>
    <t>15000</t>
  </si>
  <si>
    <t>反映单位应急救护知识普及情况</t>
  </si>
  <si>
    <t>红十字应急救护知识普及率</t>
  </si>
  <si>
    <t>‰</t>
  </si>
  <si>
    <t>反映应急救护知识普及占全县人口情况</t>
  </si>
  <si>
    <t>发展红十字基层组织</t>
  </si>
  <si>
    <t>个</t>
  </si>
  <si>
    <t>反映红十字会基层组织发展情况</t>
  </si>
  <si>
    <t>发展红十字志愿者</t>
  </si>
  <si>
    <t>50</t>
  </si>
  <si>
    <t>反映红十字志愿者储备情况</t>
  </si>
  <si>
    <t>开展红十字活动宣传</t>
  </si>
  <si>
    <t>次</t>
  </si>
  <si>
    <t>反映单位红十字活动开展情况</t>
  </si>
  <si>
    <t>募捐筹资</t>
  </si>
  <si>
    <t>万元</t>
  </si>
  <si>
    <t>反映单位向社会募捐筹资情况</t>
  </si>
  <si>
    <t>应急救护培训合格率</t>
  </si>
  <si>
    <t>反映应急救护知识培训及人员学习效果</t>
  </si>
  <si>
    <t>捐赠款物使用率</t>
  </si>
  <si>
    <t>反映对捐赠款物的执行情况</t>
  </si>
  <si>
    <t>重点工作任务完成及时率</t>
  </si>
  <si>
    <t>反映单位14项重点工作任务完成情况</t>
  </si>
  <si>
    <t>红十字会公众认知度</t>
  </si>
  <si>
    <t>反映公众对红十字认知度</t>
  </si>
  <si>
    <t>困难救助受益人数</t>
  </si>
  <si>
    <t>1500</t>
  </si>
  <si>
    <t>人次</t>
  </si>
  <si>
    <t>反映救助贫困人群情况</t>
  </si>
  <si>
    <t>助学帮扶受益人数</t>
  </si>
  <si>
    <t>300</t>
  </si>
  <si>
    <t>反映助学帮扶情况</t>
  </si>
  <si>
    <t>医疗救助受益人数</t>
  </si>
  <si>
    <t>反映医疗救助情况</t>
  </si>
  <si>
    <t>单位干部职工满意度</t>
  </si>
  <si>
    <t>反映单位内部干部职工满意度调查</t>
  </si>
  <si>
    <t>救助对象满意度</t>
  </si>
  <si>
    <t>反映受助人员满意度</t>
  </si>
  <si>
    <t>预算05-3表</t>
  </si>
  <si>
    <t>项目支出绩效目标表（另文下达）</t>
  </si>
  <si>
    <t>注：本单位无此公开事项。</t>
  </si>
  <si>
    <t xml:space="preserve">           预算06表</t>
  </si>
  <si>
    <t>政府性基金预算支出预算表</t>
  </si>
  <si>
    <t>本年政府性基金预算支出</t>
  </si>
  <si>
    <t>预算07表</t>
  </si>
  <si>
    <t>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</si>
  <si>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</si>
  <si>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</si>
  <si>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</si>
  <si>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</si>
  <si>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</si>
  <si>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</si>
  <si>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</si>
  <si>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</si>
  <si>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</si>
  <si>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预算08表</t>
  </si>
  <si>
    <t>部门政府购买服务预算表</t>
  </si>
  <si>
    <t>政府购买服务项目</t>
  </si>
  <si>
    <t>政府购买服务指导性目录代码</t>
  </si>
  <si>
    <t>所属服务类别</t>
  </si>
  <si>
    <t>所属服务领域</t>
  </si>
  <si>
    <t>购买内容简述</t>
  </si>
  <si>
    <t>单位自筹</t>
  </si>
  <si>
    <t>预算09-1表</t>
  </si>
  <si>
    <t>对下转移支付预算表</t>
  </si>
  <si>
    <t>单位名称（项目）</t>
  </si>
  <si>
    <t>地区</t>
  </si>
  <si>
    <t>政府性基金</t>
  </si>
  <si>
    <t>个旧市</t>
  </si>
  <si>
    <t>开远市</t>
  </si>
  <si>
    <t>蒙自市</t>
  </si>
  <si>
    <t>弥勒市</t>
  </si>
  <si>
    <t>屏边县</t>
  </si>
  <si>
    <t>建水县</t>
  </si>
  <si>
    <t>石屏县</t>
  </si>
  <si>
    <t>泸西县</t>
  </si>
  <si>
    <t>元阳县</t>
  </si>
  <si>
    <t>红河县</t>
  </si>
  <si>
    <t>金平县</t>
  </si>
  <si>
    <t>绿春县</t>
  </si>
  <si>
    <t>河口县</t>
  </si>
  <si>
    <t>蒙自经开区</t>
  </si>
  <si>
    <t>预算09-2表</t>
  </si>
  <si>
    <t>对下转移支付绩效目标表</t>
  </si>
  <si>
    <t>预算10表</t>
  </si>
  <si>
    <t>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</si>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</sst>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  <numFmt numFmtId="177" formatCode="yyyy/mm/dd"/>
    <numFmt numFmtId="178" formatCode="#,##0.00;\-#,##0.00;;@"/>
    <numFmt numFmtId="179" formatCode="hh:mm:ss"/>
    <numFmt numFmtId="180" formatCode="#,##0;\-#,##0;;@"/>
  </numFmts>
  <fonts count="58">
    <font>
      <sz val="11"/>
      <color theme="1"/>
      <name val="宋体"/>
      <charset val="134"/>
      <scheme val="minor"/>
    </font>
    <font>
      <sz val="10"/>
      <name val="宋体"/>
      <charset val="134"/>
    </font>
    <font>
      <sz val="23"/>
      <name val="方正小标宋简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b/>
      <sz val="23.25"/>
      <color rgb="FF000000"/>
      <name val="宋体"/>
      <charset val="134"/>
    </font>
    <font>
      <sz val="9.75"/>
      <color rgb="FF000000"/>
      <name val="宋体"/>
      <charset val="134"/>
    </font>
    <font>
      <sz val="9.75"/>
      <color rgb="FF000000"/>
      <name val="Calibri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SimSun"/>
      <charset val="134"/>
    </font>
    <font>
      <b/>
      <sz val="22"/>
      <color rgb="FF000000"/>
      <name val="宋体"/>
      <charset val="134"/>
    </font>
    <font>
      <sz val="9"/>
      <color rgb="FF000000"/>
      <name val="SimSun"/>
      <charset val="134"/>
    </font>
    <font>
      <sz val="10.5"/>
      <color rgb="FF000000"/>
      <name val="宋体"/>
      <charset val="134"/>
    </font>
    <font>
      <sz val="10"/>
      <color rgb="FFFFFFFF"/>
      <name val="宋体"/>
      <charset val="134"/>
    </font>
    <font>
      <b/>
      <sz val="11.25"/>
      <color rgb="FF000000"/>
      <name val="宋体"/>
      <charset val="134"/>
    </font>
    <font>
      <sz val="11.25"/>
      <color rgb="FF000000"/>
      <name val="宋体"/>
      <charset val="134"/>
    </font>
    <font>
      <sz val="9"/>
      <name val="宋体"/>
      <charset val="134"/>
    </font>
    <font>
      <b/>
      <sz val="23.25"/>
      <name val="宋体"/>
      <charset val="134"/>
    </font>
    <font>
      <sz val="9.75"/>
      <name val="宋体"/>
      <charset val="134"/>
    </font>
    <font>
      <sz val="9.4"/>
      <name val="SimSun"/>
      <charset val="134"/>
    </font>
    <font>
      <sz val="9.4"/>
      <name val="宋体"/>
      <charset val="134"/>
    </font>
    <font>
      <b/>
      <sz val="9"/>
      <name val="宋体"/>
      <charset val="134"/>
    </font>
    <font>
      <b/>
      <sz val="23.25"/>
      <color rgb="FF000000"/>
      <name val="SimSun"/>
      <charset val="134"/>
    </font>
    <font>
      <b/>
      <sz val="10.5"/>
      <color rgb="FF000000"/>
      <name val="SimSun"/>
      <charset val="134"/>
    </font>
    <font>
      <sz val="9.75"/>
      <color rgb="FF000000"/>
      <name val="SimSun"/>
      <charset val="134"/>
    </font>
    <font>
      <b/>
      <sz val="23"/>
      <color rgb="FF000000"/>
      <name val="宋体"/>
      <charset val="134"/>
    </font>
    <font>
      <b/>
      <sz val="13.5"/>
      <color rgb="FF000000"/>
      <name val="SimSun"/>
      <charset val="134"/>
    </font>
    <font>
      <b/>
      <sz val="12"/>
      <color rgb="FF000000"/>
      <name val="SimSun"/>
      <charset val="134"/>
    </font>
    <font>
      <sz val="10.5"/>
      <color rgb="FF000000"/>
      <name val="SimSun"/>
      <charset val="134"/>
    </font>
    <font>
      <b/>
      <sz val="9.75"/>
      <color rgb="FF000000"/>
      <name val="宋体"/>
      <charset val="134"/>
    </font>
    <font>
      <b/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3" borderId="17" applyNumberFormat="0" applyAlignment="0" applyProtection="0">
      <alignment vertical="center"/>
    </xf>
    <xf numFmtId="0" fontId="48" fillId="4" borderId="18" applyNumberFormat="0" applyAlignment="0" applyProtection="0">
      <alignment vertical="center"/>
    </xf>
    <xf numFmtId="0" fontId="49" fillId="4" borderId="17" applyNumberFormat="0" applyAlignment="0" applyProtection="0">
      <alignment vertical="center"/>
    </xf>
    <xf numFmtId="0" fontId="50" fillId="5" borderId="19" applyNumberFormat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176" fontId="24" fillId="0" borderId="1">
      <alignment horizontal="right" vertical="center"/>
    </xf>
    <xf numFmtId="177" fontId="24" fillId="0" borderId="1">
      <alignment horizontal="right" vertical="center"/>
    </xf>
    <xf numFmtId="10" fontId="24" fillId="0" borderId="1">
      <alignment horizontal="right" vertical="center"/>
    </xf>
    <xf numFmtId="178" fontId="24" fillId="0" borderId="1">
      <alignment horizontal="right" vertical="center"/>
    </xf>
    <xf numFmtId="49" fontId="24" fillId="0" borderId="1">
      <alignment horizontal="left" vertical="center" wrapText="1"/>
    </xf>
    <xf numFmtId="178" fontId="24" fillId="0" borderId="1">
      <alignment horizontal="right" vertical="center"/>
    </xf>
    <xf numFmtId="179" fontId="24" fillId="0" borderId="1">
      <alignment horizontal="right" vertical="center"/>
    </xf>
    <xf numFmtId="180" fontId="24" fillId="0" borderId="1">
      <alignment horizontal="right" vertical="center"/>
    </xf>
  </cellStyleXfs>
  <cellXfs count="219">
    <xf numFmtId="0" fontId="0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0" xfId="0" applyFont="1" applyBorder="1" applyAlignment="1" applyProtection="1">
      <alignment horizontal="right" vertical="center"/>
      <protection locked="0"/>
    </xf>
    <xf numFmtId="0" fontId="8" fillId="0" borderId="0" xfId="0" applyFont="1" applyBorder="1" applyAlignment="1">
      <alignment horizontal="center" vertical="top"/>
    </xf>
    <xf numFmtId="0" fontId="9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/>
    <xf numFmtId="0" fontId="11" fillId="0" borderId="1" xfId="0" applyFont="1" applyBorder="1" applyAlignment="1">
      <alignment horizontal="center" vertical="center" wrapText="1"/>
    </xf>
    <xf numFmtId="49" fontId="12" fillId="0" borderId="1" xfId="53" applyNumberFormat="1" applyFont="1" applyBorder="1" applyAlignment="1">
      <alignment horizontal="center" vertical="center" wrapText="1"/>
    </xf>
    <xf numFmtId="49" fontId="12" fillId="0" borderId="1" xfId="53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14" fillId="0" borderId="1" xfId="53" applyNumberFormat="1" applyFont="1" applyBorder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 wrapText="1"/>
    </xf>
    <xf numFmtId="178" fontId="14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Border="1" applyProtection="1"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Border="1" applyAlignment="1">
      <alignment wrapText="1"/>
    </xf>
    <xf numFmtId="0" fontId="15" fillId="0" borderId="0" xfId="0" applyFont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wrapText="1"/>
    </xf>
    <xf numFmtId="0" fontId="15" fillId="0" borderId="0" xfId="0" applyFont="1" applyBorder="1" applyAlignment="1" applyProtection="1">
      <alignment horizontal="right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right" vertical="center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5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3" fillId="0" borderId="0" xfId="0" applyFont="1" applyBorder="1"/>
    <xf numFmtId="0" fontId="15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>
      <alignment horizontal="center" vertical="center"/>
    </xf>
    <xf numFmtId="49" fontId="12" fillId="0" borderId="1" xfId="53" applyNumberFormat="1" applyFont="1" applyBorder="1">
      <alignment horizontal="left" vertical="center" wrapText="1"/>
    </xf>
    <xf numFmtId="0" fontId="15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21" fillId="0" borderId="0" xfId="0" applyNumberFormat="1" applyFont="1" applyBorder="1" applyProtection="1">
      <protection locked="0"/>
    </xf>
    <xf numFmtId="0" fontId="21" fillId="0" borderId="0" xfId="0" applyFont="1" applyBorder="1" applyAlignment="1" applyProtection="1">
      <alignment horizontal="right"/>
      <protection locked="0"/>
    </xf>
    <xf numFmtId="0" fontId="16" fillId="0" borderId="0" xfId="0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right"/>
    </xf>
    <xf numFmtId="0" fontId="15" fillId="0" borderId="0" xfId="0" applyFont="1" applyBorder="1" applyAlignment="1">
      <alignment horizontal="left" vertical="center"/>
    </xf>
    <xf numFmtId="49" fontId="11" fillId="0" borderId="5" xfId="0" applyNumberFormat="1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center" vertical="center"/>
    </xf>
    <xf numFmtId="49" fontId="11" fillId="0" borderId="8" xfId="0" applyNumberFormat="1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22" fillId="0" borderId="5" xfId="0" applyFont="1" applyBorder="1" applyAlignment="1">
      <alignment horizontal="center" vertical="center"/>
    </xf>
    <xf numFmtId="49" fontId="13" fillId="0" borderId="1" xfId="0" applyNumberFormat="1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23" fillId="0" borderId="0" xfId="0" applyFont="1" applyBorder="1" applyAlignment="1" applyProtection="1">
      <alignment horizontal="right" vertical="center" wrapText="1"/>
      <protection locked="0"/>
    </xf>
    <xf numFmtId="0" fontId="8" fillId="0" borderId="0" xfId="0" applyFont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49" fontId="9" fillId="0" borderId="1" xfId="0" applyNumberFormat="1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 indent="1"/>
      <protection locked="0"/>
    </xf>
    <xf numFmtId="49" fontId="24" fillId="0" borderId="0" xfId="53" applyNumberFormat="1" applyFont="1" applyBorder="1" applyAlignment="1">
      <alignment horizontal="right" vertical="center" wrapText="1"/>
    </xf>
    <xf numFmtId="49" fontId="6" fillId="0" borderId="0" xfId="53" applyNumberFormat="1" applyFont="1" applyBorder="1" applyAlignment="1">
      <alignment horizontal="center" wrapText="1"/>
    </xf>
    <xf numFmtId="49" fontId="25" fillId="0" borderId="0" xfId="53" applyNumberFormat="1" applyFont="1" applyBorder="1" applyAlignment="1">
      <alignment horizontal="center" vertical="center" wrapText="1"/>
    </xf>
    <xf numFmtId="49" fontId="25" fillId="0" borderId="0" xfId="53" applyNumberFormat="1" applyFont="1" applyBorder="1">
      <alignment horizontal="left" vertical="center" wrapText="1"/>
    </xf>
    <xf numFmtId="49" fontId="26" fillId="0" borderId="0" xfId="53" applyNumberFormat="1" applyFont="1" applyBorder="1">
      <alignment horizontal="left" vertical="center" wrapText="1"/>
    </xf>
    <xf numFmtId="49" fontId="24" fillId="0" borderId="0" xfId="53" applyNumberFormat="1" applyFont="1" applyBorder="1">
      <alignment horizontal="left" vertical="center" wrapText="1"/>
    </xf>
    <xf numFmtId="49" fontId="24" fillId="0" borderId="0" xfId="53" applyNumberFormat="1" applyFont="1" applyBorder="1" applyAlignment="1">
      <alignment horizontal="center" vertical="center" wrapText="1"/>
    </xf>
    <xf numFmtId="49" fontId="6" fillId="0" borderId="0" xfId="53" applyNumberFormat="1" applyFont="1" applyBorder="1" applyAlignment="1">
      <alignment horizontal="center" vertical="center" wrapText="1"/>
    </xf>
    <xf numFmtId="49" fontId="3" fillId="0" borderId="1" xfId="53" applyNumberFormat="1" applyFont="1" applyBorder="1" applyAlignment="1">
      <alignment horizontal="center" vertical="center" wrapText="1"/>
    </xf>
    <xf numFmtId="49" fontId="5" fillId="0" borderId="1" xfId="53" applyNumberFormat="1" applyFont="1" applyBorder="1" applyAlignment="1">
      <alignment horizontal="center" vertical="center" wrapText="1"/>
    </xf>
    <xf numFmtId="49" fontId="24" fillId="0" borderId="1" xfId="53" applyNumberFormat="1" applyFont="1" applyBorder="1" applyAlignment="1">
      <alignment horizontal="center" vertical="center" wrapText="1"/>
    </xf>
    <xf numFmtId="49" fontId="27" fillId="0" borderId="1" xfId="53" applyNumberFormat="1" applyFont="1" applyBorder="1">
      <alignment horizontal="left" vertical="center" wrapText="1"/>
    </xf>
    <xf numFmtId="49" fontId="27" fillId="0" borderId="1" xfId="53" applyNumberFormat="1" applyFont="1" applyBorder="1" applyAlignment="1">
      <alignment horizontal="center" vertical="center" wrapText="1"/>
    </xf>
    <xf numFmtId="49" fontId="24" fillId="0" borderId="1" xfId="53" applyNumberFormat="1" applyFont="1" applyBorder="1">
      <alignment horizontal="left" vertical="center" wrapText="1"/>
    </xf>
    <xf numFmtId="178" fontId="28" fillId="0" borderId="1" xfId="0" applyNumberFormat="1" applyFont="1" applyBorder="1" applyAlignment="1">
      <alignment horizontal="right" vertical="center" wrapText="1"/>
    </xf>
    <xf numFmtId="49" fontId="29" fillId="0" borderId="1" xfId="53" applyNumberFormat="1" applyFont="1" applyBorder="1" applyAlignment="1">
      <alignment horizontal="center" vertical="center" wrapText="1"/>
    </xf>
    <xf numFmtId="49" fontId="29" fillId="0" borderId="1" xfId="53" applyNumberFormat="1" applyFont="1" applyBorder="1">
      <alignment horizontal="left" vertical="center" wrapText="1"/>
    </xf>
    <xf numFmtId="49" fontId="24" fillId="0" borderId="5" xfId="53" applyNumberFormat="1" applyFont="1" applyBorder="1">
      <alignment horizontal="left" vertical="center" wrapText="1"/>
    </xf>
    <xf numFmtId="178" fontId="28" fillId="0" borderId="6" xfId="0" applyNumberFormat="1" applyFont="1" applyBorder="1" applyAlignment="1">
      <alignment horizontal="right" vertical="center" wrapText="1"/>
    </xf>
    <xf numFmtId="0" fontId="0" fillId="0" borderId="13" xfId="0" applyFont="1" applyBorder="1"/>
    <xf numFmtId="178" fontId="28" fillId="0" borderId="2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wrapText="1"/>
    </xf>
    <xf numFmtId="0" fontId="30" fillId="0" borderId="0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49" fontId="31" fillId="0" borderId="1" xfId="0" applyNumberFormat="1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178" fontId="32" fillId="0" borderId="1" xfId="0" applyNumberFormat="1" applyFont="1" applyBorder="1" applyAlignment="1">
      <alignment horizontal="right" vertical="center"/>
    </xf>
    <xf numFmtId="0" fontId="16" fillId="0" borderId="0" xfId="0" applyFont="1" applyBorder="1"/>
    <xf numFmtId="0" fontId="7" fillId="0" borderId="0" xfId="0" applyFont="1" applyBorder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9" fillId="0" borderId="0" xfId="0" applyFont="1" applyBorder="1" applyAlignment="1" applyProtection="1">
      <alignment horizontal="left" vertical="center" wrapText="1"/>
      <protection locked="0"/>
    </xf>
    <xf numFmtId="49" fontId="9" fillId="0" borderId="1" xfId="0" applyNumberFormat="1" applyFont="1" applyBorder="1" applyAlignment="1">
      <alignment horizontal="left" vertical="center" indent="1"/>
    </xf>
    <xf numFmtId="49" fontId="9" fillId="0" borderId="1" xfId="0" applyNumberFormat="1" applyFont="1" applyBorder="1" applyAlignment="1">
      <alignment horizontal="left" vertical="center" wrapText="1" indent="1"/>
    </xf>
    <xf numFmtId="49" fontId="9" fillId="0" borderId="1" xfId="0" applyNumberFormat="1" applyFont="1" applyBorder="1" applyAlignment="1">
      <alignment horizontal="left" vertical="center" indent="2"/>
    </xf>
    <xf numFmtId="49" fontId="9" fillId="0" borderId="1" xfId="0" applyNumberFormat="1" applyFont="1" applyBorder="1" applyAlignment="1">
      <alignment horizontal="left" vertical="center" wrapText="1" indent="2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49" fontId="36" fillId="0" borderId="1" xfId="0" applyNumberFormat="1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36" fillId="0" borderId="1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36" fillId="0" borderId="4" xfId="0" applyFont="1" applyBorder="1" applyAlignment="1" applyProtection="1">
      <alignment horizontal="left" vertical="center"/>
      <protection locked="0"/>
    </xf>
    <xf numFmtId="0" fontId="31" fillId="0" borderId="4" xfId="0" applyFont="1" applyBorder="1" applyAlignment="1">
      <alignment horizontal="left" vertical="center"/>
    </xf>
    <xf numFmtId="0" fontId="36" fillId="0" borderId="4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31" fillId="0" borderId="4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>
      <alignment horizontal="right" vertical="center"/>
    </xf>
    <xf numFmtId="0" fontId="32" fillId="0" borderId="0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 applyProtection="1">
      <alignment horizontal="center" vertical="center"/>
      <protection locked="0"/>
    </xf>
    <xf numFmtId="0" fontId="37" fillId="0" borderId="1" xfId="0" applyFont="1" applyBorder="1" applyAlignment="1" applyProtection="1">
      <alignment horizontal="center" vertical="center" wrapText="1"/>
      <protection locked="0"/>
    </xf>
    <xf numFmtId="178" fontId="9" fillId="0" borderId="1" xfId="0" applyNumberFormat="1" applyFont="1" applyBorder="1" applyAlignment="1">
      <alignment horizontal="right" vertical="center"/>
    </xf>
    <xf numFmtId="0" fontId="16" fillId="0" borderId="0" xfId="0" applyFont="1" applyBorder="1" applyProtection="1">
      <protection locked="0"/>
    </xf>
    <xf numFmtId="0" fontId="7" fillId="0" borderId="0" xfId="0" applyFont="1" applyBorder="1" applyAlignment="1">
      <alignment horizontal="center"/>
    </xf>
    <xf numFmtId="0" fontId="18" fillId="0" borderId="0" xfId="0" applyFont="1" applyBorder="1" applyAlignment="1" applyProtection="1">
      <alignment horizontal="center" vertical="center"/>
      <protection locked="0"/>
    </xf>
    <xf numFmtId="0" fontId="38" fillId="0" borderId="5" xfId="0" applyFont="1" applyBorder="1" applyAlignment="1" applyProtection="1">
      <alignment horizontal="center" vertical="center" wrapText="1"/>
      <protection locked="0"/>
    </xf>
    <xf numFmtId="0" fontId="38" fillId="0" borderId="10" xfId="0" applyFont="1" applyBorder="1" applyAlignment="1" applyProtection="1">
      <alignment horizontal="center" vertical="center" wrapText="1"/>
      <protection locked="0"/>
    </xf>
    <xf numFmtId="0" fontId="38" fillId="0" borderId="7" xfId="0" applyFont="1" applyBorder="1" applyAlignment="1" applyProtection="1">
      <alignment horizontal="center" vertical="center" wrapText="1"/>
      <protection locked="0"/>
    </xf>
    <xf numFmtId="0" fontId="38" fillId="0" borderId="2" xfId="0" applyFont="1" applyBorder="1" applyAlignment="1" applyProtection="1">
      <alignment horizontal="center" vertical="center" wrapText="1"/>
      <protection locked="0"/>
    </xf>
    <xf numFmtId="0" fontId="37" fillId="0" borderId="1" xfId="0" applyFont="1" applyBorder="1" applyAlignment="1">
      <alignment horizontal="center" vertical="center" wrapText="1"/>
    </xf>
    <xf numFmtId="0" fontId="38" fillId="0" borderId="8" xfId="0" applyFont="1" applyBorder="1" applyAlignment="1" applyProtection="1">
      <alignment horizontal="center" vertical="center" wrapText="1"/>
      <protection locked="0"/>
    </xf>
    <xf numFmtId="0" fontId="38" fillId="0" borderId="11" xfId="0" applyFont="1" applyBorder="1" applyAlignment="1" applyProtection="1">
      <alignment horizontal="center" vertical="center" wrapText="1"/>
      <protection locked="0"/>
    </xf>
    <xf numFmtId="0" fontId="38" fillId="0" borderId="11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8" fillId="0" borderId="12" xfId="0" applyFont="1" applyBorder="1" applyAlignment="1" applyProtection="1">
      <alignment horizontal="center" vertical="center"/>
      <protection locked="0"/>
    </xf>
    <xf numFmtId="0" fontId="38" fillId="0" borderId="3" xfId="0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 wrapText="1"/>
      <protection locked="0"/>
    </xf>
    <xf numFmtId="0" fontId="38" fillId="0" borderId="3" xfId="0" applyFont="1" applyBorder="1" applyAlignment="1" applyProtection="1">
      <alignment horizontal="center" vertical="center" wrapText="1"/>
      <protection locked="0"/>
    </xf>
    <xf numFmtId="0" fontId="38" fillId="0" borderId="3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8" fillId="0" borderId="1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0" fontId="20" fillId="0" borderId="6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right"/>
    </xf>
    <xf numFmtId="0" fontId="36" fillId="0" borderId="1" xfId="0" applyFont="1" applyBorder="1" applyAlignment="1" applyProtection="1">
      <alignment horizontal="left" vertical="center"/>
      <protection locked="0"/>
    </xf>
    <xf numFmtId="0" fontId="20" fillId="0" borderId="1" xfId="0" applyFont="1" applyBorder="1" applyAlignment="1" quotePrefix="1">
      <alignment horizontal="left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DateTimeStyle" xfId="49"/>
    <cellStyle name="DateStyle" xfId="50"/>
    <cellStyle name="PercentStyle" xfId="51"/>
    <cellStyle name="NumberStyle" xfId="52"/>
    <cellStyle name="TextStyle" xfId="53"/>
    <cellStyle name="MoneyStyle" xfId="54"/>
    <cellStyle name="Time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23"/>
  <sheetViews>
    <sheetView showZeros="0" topLeftCell="A4" workbookViewId="0">
      <selection activeCell="B23" sqref="B23"/>
    </sheetView>
  </sheetViews>
  <sheetFormatPr defaultColWidth="9" defaultRowHeight="13.5" customHeight="1" outlineLevelCol="3"/>
  <cols>
    <col min="1" max="1" width="36.3916666666667" customWidth="1"/>
    <col min="2" max="2" width="31.3916666666667" customWidth="1"/>
    <col min="3" max="3" width="37.1" customWidth="1"/>
    <col min="4" max="4" width="35.0833333333333" customWidth="1"/>
  </cols>
  <sheetData>
    <row r="1" ht="16.5" customHeight="1" spans="1:4">
      <c r="A1" s="159" t="s">
        <v>0</v>
      </c>
      <c r="B1" s="160"/>
      <c r="C1" s="149"/>
      <c r="D1" s="217" t="s">
        <v>1</v>
      </c>
    </row>
    <row r="2" ht="27" customHeight="1" spans="1:4">
      <c r="A2" s="161" t="s">
        <v>2</v>
      </c>
      <c r="B2" s="161"/>
      <c r="C2" s="161"/>
      <c r="D2" s="161"/>
    </row>
    <row r="3" ht="34.9" customHeight="1" spans="1:4">
      <c r="A3" s="80" t="str">
        <f>"单位名称："&amp;"建水县红十字会"</f>
        <v>单位名称：建水县红十字会</v>
      </c>
      <c r="B3" s="162"/>
      <c r="C3" s="163"/>
      <c r="D3" s="29" t="str">
        <f>"单位:"&amp;"元"</f>
        <v>单位:元</v>
      </c>
    </row>
    <row r="4" ht="34.9" customHeight="1" spans="1:4">
      <c r="A4" s="164" t="s">
        <v>3</v>
      </c>
      <c r="B4" s="165"/>
      <c r="C4" s="164" t="s">
        <v>4</v>
      </c>
      <c r="D4" s="165"/>
    </row>
    <row r="5" ht="10.9" customHeight="1" spans="1:4">
      <c r="A5" s="166" t="s">
        <v>5</v>
      </c>
      <c r="B5" s="166" t="s">
        <v>6</v>
      </c>
      <c r="C5" s="166" t="s">
        <v>7</v>
      </c>
      <c r="D5" s="166" t="s">
        <v>6</v>
      </c>
    </row>
    <row r="6" ht="14.65" customHeight="1" spans="1:4">
      <c r="A6" s="167"/>
      <c r="B6" s="167"/>
      <c r="C6" s="167"/>
      <c r="D6" s="167"/>
    </row>
    <row r="7" ht="25.9" customHeight="1" spans="1:4">
      <c r="A7" s="171" t="s">
        <v>8</v>
      </c>
      <c r="B7" s="42">
        <v>1581446.86</v>
      </c>
      <c r="C7" s="169" t="str">
        <f>"一"&amp;"、"&amp;"社会保障和就业支出"</f>
        <v>一、社会保障和就业支出</v>
      </c>
      <c r="D7" s="42">
        <v>913874.16</v>
      </c>
    </row>
    <row r="8" ht="25.9" customHeight="1" spans="1:4">
      <c r="A8" s="171" t="s">
        <v>9</v>
      </c>
      <c r="B8" s="42"/>
      <c r="C8" s="169" t="str">
        <f>"二"&amp;"、"&amp;"卫生健康支出"</f>
        <v>二、卫生健康支出</v>
      </c>
      <c r="D8" s="42">
        <v>92896.22</v>
      </c>
    </row>
    <row r="9" ht="25.9" customHeight="1" spans="1:4">
      <c r="A9" s="171" t="s">
        <v>10</v>
      </c>
      <c r="B9" s="42"/>
      <c r="C9" s="169" t="str">
        <f>"三"&amp;"、"&amp;"农林水支出"</f>
        <v>三、农林水支出</v>
      </c>
      <c r="D9" s="42">
        <v>500000</v>
      </c>
    </row>
    <row r="10" ht="25.9" customHeight="1" spans="1:4">
      <c r="A10" s="171" t="s">
        <v>11</v>
      </c>
      <c r="B10" s="42"/>
      <c r="C10" s="169" t="str">
        <f>"四"&amp;"、"&amp;"住房保障支出"</f>
        <v>四、住房保障支出</v>
      </c>
      <c r="D10" s="42">
        <v>74676.48</v>
      </c>
    </row>
    <row r="11" ht="25.9" customHeight="1" spans="1:4">
      <c r="A11" s="218" t="s">
        <v>12</v>
      </c>
      <c r="B11" s="42"/>
      <c r="C11" s="171"/>
      <c r="D11" s="42"/>
    </row>
    <row r="12" ht="25.9" customHeight="1" spans="1:4">
      <c r="A12" s="218" t="s">
        <v>13</v>
      </c>
      <c r="B12" s="42"/>
      <c r="C12" s="171"/>
      <c r="D12" s="42"/>
    </row>
    <row r="13" ht="25.9" customHeight="1" spans="1:4">
      <c r="A13" s="218" t="s">
        <v>14</v>
      </c>
      <c r="B13" s="42"/>
      <c r="C13" s="171"/>
      <c r="D13" s="42"/>
    </row>
    <row r="14" ht="25.9" customHeight="1" spans="1:4">
      <c r="A14" s="218" t="s">
        <v>15</v>
      </c>
      <c r="B14" s="42"/>
      <c r="C14" s="171"/>
      <c r="D14" s="42"/>
    </row>
    <row r="15" ht="25.9" customHeight="1" spans="1:4">
      <c r="A15" s="173" t="s">
        <v>16</v>
      </c>
      <c r="B15" s="42"/>
      <c r="C15" s="146"/>
      <c r="D15" s="42"/>
    </row>
    <row r="16" ht="25.9" customHeight="1" spans="1:4">
      <c r="A16" s="173" t="s">
        <v>17</v>
      </c>
      <c r="B16" s="42"/>
      <c r="C16" s="146"/>
      <c r="D16" s="42"/>
    </row>
    <row r="17" ht="25.9" customHeight="1" spans="1:4">
      <c r="A17" s="173"/>
      <c r="B17" s="42"/>
      <c r="C17" s="146"/>
      <c r="D17" s="42"/>
    </row>
    <row r="18" ht="25.9" customHeight="1" spans="1:4">
      <c r="A18" s="173"/>
      <c r="B18" s="42"/>
      <c r="C18" s="146"/>
      <c r="D18" s="42"/>
    </row>
    <row r="19" ht="25.9" customHeight="1" spans="1:4">
      <c r="A19" s="173"/>
      <c r="B19" s="42"/>
      <c r="C19" s="146"/>
      <c r="D19" s="42"/>
    </row>
    <row r="20" ht="25.9" customHeight="1" spans="1:4">
      <c r="A20" s="173"/>
      <c r="B20" s="42"/>
      <c r="C20" s="146"/>
      <c r="D20" s="42"/>
    </row>
    <row r="21" ht="25.9" customHeight="1" spans="1:4">
      <c r="A21" s="174" t="s">
        <v>18</v>
      </c>
      <c r="B21" s="42">
        <v>1581446.86</v>
      </c>
      <c r="C21" s="146" t="s">
        <v>19</v>
      </c>
      <c r="D21" s="42">
        <v>1581446.86</v>
      </c>
    </row>
    <row r="22" ht="25.9" customHeight="1" spans="1:4">
      <c r="A22" s="175" t="s">
        <v>20</v>
      </c>
      <c r="B22" s="42"/>
      <c r="C22" s="171" t="s">
        <v>21</v>
      </c>
      <c r="D22" s="42"/>
    </row>
    <row r="23" ht="25.9" customHeight="1" spans="1:4">
      <c r="A23" s="177" t="s">
        <v>22</v>
      </c>
      <c r="B23" s="42">
        <v>1581446.86</v>
      </c>
      <c r="C23" s="146" t="s">
        <v>23</v>
      </c>
      <c r="D23" s="42">
        <v>1581446.86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0.39" right="0.39" top="0.75" bottom="0.75" header="0.31" footer="0.31"/>
  <pageSetup paperSize="9" scale="8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8"/>
  <sheetViews>
    <sheetView showZeros="0" workbookViewId="0">
      <selection activeCell="B17" sqref="B17"/>
    </sheetView>
  </sheetViews>
  <sheetFormatPr defaultColWidth="10.7083333333333" defaultRowHeight="12" customHeight="1" outlineLevelRow="7"/>
  <cols>
    <col min="1" max="1" width="17.825" customWidth="1"/>
    <col min="2" max="2" width="28.675" customWidth="1"/>
    <col min="3" max="4" width="9.53333333333333" customWidth="1"/>
    <col min="5" max="5" width="22.5333333333333" customWidth="1"/>
    <col min="6" max="6" width="9.675" customWidth="1"/>
    <col min="7" max="7" width="7.825" customWidth="1"/>
    <col min="8" max="8" width="8.53333333333333" customWidth="1"/>
    <col min="9" max="9" width="12.5333333333333" customWidth="1"/>
    <col min="10" max="10" width="40.1" customWidth="1"/>
  </cols>
  <sheetData>
    <row r="1" ht="19.9" customHeight="1" spans="1:10">
      <c r="J1" s="106" t="s">
        <v>318</v>
      </c>
    </row>
    <row r="2" ht="28.5" customHeight="1" spans="1:10">
      <c r="A2" s="107" t="s">
        <v>319</v>
      </c>
      <c r="B2" s="107"/>
      <c r="C2" s="107"/>
      <c r="D2" s="107"/>
      <c r="E2" s="107"/>
      <c r="F2" s="107"/>
      <c r="G2" s="107"/>
      <c r="H2" s="107"/>
      <c r="I2" s="107"/>
      <c r="J2" s="107"/>
    </row>
    <row r="3" ht="31.15" customHeight="1" spans="1:10">
      <c r="A3" s="14" t="str">
        <f>"单位名称："&amp;"建水县红十字会"</f>
        <v>单位名称：建水县红十字会</v>
      </c>
      <c r="B3" s="15"/>
      <c r="C3" s="15"/>
      <c r="D3" s="15"/>
      <c r="E3" s="15"/>
      <c r="F3" s="15"/>
      <c r="G3" s="15"/>
      <c r="H3" s="15"/>
    </row>
    <row r="4" ht="44.25" customHeight="1" spans="1:10">
      <c r="A4" s="16" t="s">
        <v>211</v>
      </c>
      <c r="B4" s="16" t="s">
        <v>212</v>
      </c>
      <c r="C4" s="16" t="s">
        <v>213</v>
      </c>
      <c r="D4" s="16" t="s">
        <v>214</v>
      </c>
      <c r="E4" s="16" t="s">
        <v>215</v>
      </c>
      <c r="F4" s="108" t="s">
        <v>216</v>
      </c>
      <c r="G4" s="16" t="s">
        <v>217</v>
      </c>
      <c r="H4" s="108" t="s">
        <v>218</v>
      </c>
      <c r="I4" s="108" t="s">
        <v>219</v>
      </c>
      <c r="J4" s="16" t="s">
        <v>220</v>
      </c>
    </row>
    <row r="5" ht="16.9" customHeight="1" spans="1:10">
      <c r="A5" s="19">
        <v>1</v>
      </c>
      <c r="B5" s="19">
        <v>3</v>
      </c>
      <c r="C5" s="19">
        <v>4</v>
      </c>
      <c r="D5" s="19">
        <v>5</v>
      </c>
      <c r="E5" s="19">
        <v>6</v>
      </c>
      <c r="F5" s="109">
        <v>7</v>
      </c>
      <c r="G5" s="19">
        <v>8</v>
      </c>
      <c r="H5" s="109">
        <v>9</v>
      </c>
      <c r="I5" s="109">
        <v>10</v>
      </c>
      <c r="J5" s="19">
        <v>11</v>
      </c>
    </row>
    <row r="6" ht="31.15" customHeight="1" spans="1:10">
      <c r="A6" s="110"/>
      <c r="B6" s="111"/>
      <c r="C6" s="111"/>
      <c r="D6" s="111"/>
      <c r="E6" s="111"/>
      <c r="F6" s="112"/>
      <c r="G6" s="111"/>
      <c r="H6" s="112"/>
      <c r="I6" s="112"/>
      <c r="J6" s="111"/>
    </row>
    <row r="7" ht="31.15" customHeight="1" spans="1:10">
      <c r="A7" s="113"/>
      <c r="B7" s="103"/>
      <c r="C7" s="103"/>
      <c r="D7" s="103"/>
      <c r="E7" s="22"/>
      <c r="F7" s="103"/>
      <c r="G7" s="22"/>
      <c r="H7" s="103"/>
      <c r="I7" s="103"/>
      <c r="J7" s="24"/>
    </row>
    <row r="8" customHeight="1" spans="1:10">
      <c r="A8" t="s">
        <v>320</v>
      </c>
    </row>
  </sheetData>
  <mergeCells count="2">
    <mergeCell ref="A2:J2"/>
    <mergeCell ref="A3:H3"/>
  </mergeCells>
  <printOptions horizontalCentered="1"/>
  <pageMargins left="0.39" right="0.39" top="0.75" bottom="0.75" header="0.31" footer="0.31"/>
  <pageSetup paperSize="9" scale="8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E9"/>
  <sheetViews>
    <sheetView showZeros="0" workbookViewId="0">
      <selection activeCell="B21" sqref="B20:B21"/>
    </sheetView>
  </sheetViews>
  <sheetFormatPr defaultColWidth="10.7083333333333" defaultRowHeight="14.25" customHeight="1" outlineLevelCol="4"/>
  <cols>
    <col min="1" max="1" width="18.575" customWidth="1"/>
    <col min="2" max="2" width="38.675" customWidth="1"/>
    <col min="3" max="5" width="30.675" customWidth="1"/>
  </cols>
  <sheetData>
    <row r="1" ht="27.4" customHeight="1" spans="1:5">
      <c r="A1" s="88">
        <v>0</v>
      </c>
      <c r="B1" s="89">
        <v>1</v>
      </c>
      <c r="C1" s="90"/>
      <c r="D1" s="90"/>
      <c r="E1" s="91" t="s">
        <v>321</v>
      </c>
    </row>
    <row r="2" ht="34.15" customHeight="1" spans="1:5">
      <c r="A2" s="92" t="s">
        <v>322</v>
      </c>
      <c r="B2" s="92"/>
      <c r="C2" s="92"/>
      <c r="D2" s="92"/>
      <c r="E2" s="92"/>
    </row>
    <row r="3" ht="38.65" customHeight="1" spans="1:5">
      <c r="A3" s="93" t="str">
        <f>"单位名称："&amp;"建水县红十字会"</f>
        <v>单位名称：建水县红十字会</v>
      </c>
      <c r="B3" s="93"/>
      <c r="C3" s="94"/>
      <c r="D3" s="94"/>
      <c r="E3" s="95"/>
    </row>
    <row r="4" ht="30.4" customHeight="1" spans="1:5">
      <c r="A4" s="96" t="s">
        <v>45</v>
      </c>
      <c r="B4" s="97" t="s">
        <v>46</v>
      </c>
      <c r="C4" s="31" t="s">
        <v>323</v>
      </c>
      <c r="D4" s="32"/>
      <c r="E4" s="98"/>
    </row>
    <row r="5" ht="30.4" customHeight="1" spans="1:5">
      <c r="A5" s="99"/>
      <c r="B5" s="100"/>
      <c r="C5" s="101" t="s">
        <v>28</v>
      </c>
      <c r="D5" s="31" t="s">
        <v>47</v>
      </c>
      <c r="E5" s="30" t="s">
        <v>48</v>
      </c>
    </row>
    <row r="6" ht="19.15" customHeight="1" spans="1:5">
      <c r="A6" s="102" t="s">
        <v>128</v>
      </c>
      <c r="B6" s="102" t="s">
        <v>129</v>
      </c>
      <c r="C6" s="102" t="s">
        <v>130</v>
      </c>
      <c r="D6" s="102" t="s">
        <v>131</v>
      </c>
      <c r="E6" s="102" t="s">
        <v>132</v>
      </c>
    </row>
    <row r="7" ht="36.4" customHeight="1" spans="1:5">
      <c r="A7" s="103"/>
      <c r="B7" s="104"/>
      <c r="C7" s="42"/>
      <c r="D7" s="42"/>
      <c r="E7" s="42"/>
    </row>
    <row r="8" ht="36.4" customHeight="1" spans="1:5">
      <c r="A8" s="105" t="s">
        <v>87</v>
      </c>
      <c r="B8" s="105" t="s">
        <v>87</v>
      </c>
      <c r="C8" s="42"/>
      <c r="D8" s="42"/>
      <c r="E8" s="42"/>
    </row>
    <row r="9" customHeight="1" spans="1:5">
      <c r="A9" t="s">
        <v>320</v>
      </c>
    </row>
  </sheetData>
  <mergeCells count="6">
    <mergeCell ref="A2:E2"/>
    <mergeCell ref="A3:D3"/>
    <mergeCell ref="C4:E4"/>
    <mergeCell ref="A8:B8"/>
    <mergeCell ref="A4:A5"/>
    <mergeCell ref="B4:B5"/>
  </mergeCells>
  <printOptions horizontalCentered="1"/>
  <pageMargins left="0.39" right="0.39" top="0.91" bottom="0.75" header="0.31" footer="0.31"/>
  <pageSetup paperSize="9" scale="8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Q11"/>
  <sheetViews>
    <sheetView showZeros="0" workbookViewId="0">
      <selection activeCell="I15" sqref="I15"/>
    </sheetView>
  </sheetViews>
  <sheetFormatPr defaultColWidth="10.7083333333333" defaultRowHeight="14.25" customHeight="1"/>
  <cols>
    <col min="1" max="1" width="27.5333333333333" customWidth="1"/>
    <col min="2" max="3" width="16.5333333333333" customWidth="1"/>
    <col min="4" max="4" width="4.825" customWidth="1"/>
    <col min="5" max="5" width="5.825" customWidth="1"/>
    <col min="6" max="6" width="10.1" customWidth="1"/>
    <col min="7" max="7" width="9.1" customWidth="1"/>
    <col min="8" max="8" width="11.3916666666667" customWidth="1"/>
    <col min="9" max="10" width="4.825" customWidth="1"/>
    <col min="11" max="11" width="8.53333333333333" customWidth="1"/>
    <col min="12" max="12" width="9.25" customWidth="1"/>
    <col min="13" max="13" width="9.825" customWidth="1"/>
    <col min="14" max="14" width="7.95833333333333" customWidth="1"/>
    <col min="15" max="15" width="5.675" customWidth="1"/>
    <col min="16" max="16" width="7.95833333333333" customWidth="1"/>
    <col min="17" max="17" width="6.53333333333333" customWidth="1"/>
  </cols>
  <sheetData>
    <row r="1" ht="13.5" customHeight="1" spans="1:17">
      <c r="O1" s="77"/>
      <c r="P1" s="78" t="s">
        <v>324</v>
      </c>
      <c r="Q1" s="79"/>
    </row>
    <row r="2" ht="41.65" customHeight="1" spans="1:17">
      <c r="A2" s="46" t="s">
        <v>325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ht="26.65" customHeight="1" spans="1:17">
      <c r="A3" s="80" t="str">
        <f>"单位名称："&amp;"建水县红十字会"</f>
        <v>单位名称：建水县红十字会</v>
      </c>
      <c r="B3" s="80"/>
      <c r="C3" s="80"/>
      <c r="D3" s="80"/>
      <c r="E3" s="80"/>
      <c r="F3" s="80"/>
      <c r="G3" s="81"/>
      <c r="H3" s="81"/>
      <c r="I3" s="81"/>
      <c r="J3" s="81"/>
      <c r="O3" s="53"/>
      <c r="P3" s="82" t="str">
        <f>"单位:"&amp;"元"</f>
        <v>单位:元</v>
      </c>
      <c r="Q3" s="83"/>
    </row>
    <row r="4" ht="15.75" customHeight="1" spans="1:17">
      <c r="A4" s="16" t="s">
        <v>326</v>
      </c>
      <c r="B4" s="16" t="s">
        <v>327</v>
      </c>
      <c r="C4" s="16" t="s">
        <v>328</v>
      </c>
      <c r="D4" s="16" t="s">
        <v>329</v>
      </c>
      <c r="E4" s="16" t="s">
        <v>330</v>
      </c>
      <c r="F4" s="16" t="s">
        <v>331</v>
      </c>
      <c r="G4" s="16" t="s">
        <v>118</v>
      </c>
      <c r="H4" s="16"/>
      <c r="I4" s="16"/>
      <c r="J4" s="16"/>
      <c r="K4" s="16"/>
      <c r="L4" s="16"/>
      <c r="M4" s="16"/>
      <c r="N4" s="16"/>
      <c r="O4" s="16"/>
      <c r="P4" s="16"/>
      <c r="Q4" s="16"/>
    </row>
    <row r="5" ht="17.25" customHeight="1" spans="1:17">
      <c r="A5" s="16"/>
      <c r="B5" s="16"/>
      <c r="C5" s="16"/>
      <c r="D5" s="16"/>
      <c r="E5" s="16"/>
      <c r="F5" s="16"/>
      <c r="G5" s="16" t="s">
        <v>28</v>
      </c>
      <c r="H5" s="16" t="s">
        <v>31</v>
      </c>
      <c r="I5" s="16" t="s">
        <v>332</v>
      </c>
      <c r="J5" s="84" t="s">
        <v>333</v>
      </c>
      <c r="K5" s="70" t="s">
        <v>334</v>
      </c>
      <c r="L5" s="16" t="s">
        <v>35</v>
      </c>
      <c r="M5" s="16"/>
      <c r="N5" s="16"/>
      <c r="O5" s="16"/>
      <c r="P5" s="16"/>
      <c r="Q5" s="16"/>
    </row>
    <row r="6" ht="54" customHeight="1" spans="1:17">
      <c r="A6" s="16"/>
      <c r="B6" s="16"/>
      <c r="C6" s="16"/>
      <c r="D6" s="16"/>
      <c r="E6" s="16"/>
      <c r="F6" s="16"/>
      <c r="G6" s="16"/>
      <c r="H6" s="16" t="s">
        <v>30</v>
      </c>
      <c r="I6" s="16"/>
      <c r="J6" s="84"/>
      <c r="K6" s="70"/>
      <c r="L6" s="16" t="s">
        <v>30</v>
      </c>
      <c r="M6" s="16" t="s">
        <v>36</v>
      </c>
      <c r="N6" s="16" t="s">
        <v>37</v>
      </c>
      <c r="O6" s="70" t="s">
        <v>38</v>
      </c>
      <c r="P6" s="70" t="s">
        <v>39</v>
      </c>
      <c r="Q6" s="16" t="s">
        <v>40</v>
      </c>
    </row>
    <row r="7" ht="15" customHeight="1" spans="1:17">
      <c r="A7" s="39">
        <v>1</v>
      </c>
      <c r="B7" s="39">
        <v>2</v>
      </c>
      <c r="C7" s="39">
        <v>3</v>
      </c>
      <c r="D7" s="39">
        <v>4</v>
      </c>
      <c r="E7" s="39">
        <v>5</v>
      </c>
      <c r="F7" s="39">
        <v>6</v>
      </c>
      <c r="G7" s="39">
        <v>7</v>
      </c>
      <c r="H7" s="39">
        <v>8</v>
      </c>
      <c r="I7" s="39">
        <v>9</v>
      </c>
      <c r="J7" s="39">
        <v>10</v>
      </c>
      <c r="K7" s="39">
        <v>11</v>
      </c>
      <c r="L7" s="39">
        <v>12</v>
      </c>
      <c r="M7" s="39">
        <v>13</v>
      </c>
      <c r="N7" s="39">
        <v>14</v>
      </c>
      <c r="O7" s="39">
        <v>15</v>
      </c>
      <c r="P7" s="39">
        <v>16</v>
      </c>
      <c r="Q7" s="39">
        <v>17</v>
      </c>
    </row>
    <row r="8" ht="29.65" customHeight="1" spans="1:17">
      <c r="A8" s="24"/>
      <c r="B8" s="24"/>
      <c r="C8" s="24"/>
      <c r="D8" s="24"/>
      <c r="E8" s="85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</row>
    <row r="9" ht="29.65" customHeight="1" spans="1:17">
      <c r="A9" s="24"/>
      <c r="B9" s="22"/>
      <c r="C9" s="22"/>
      <c r="D9" s="22"/>
      <c r="E9" s="86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ht="21" customHeight="1" spans="1:17">
      <c r="A10" s="87" t="s">
        <v>87</v>
      </c>
      <c r="B10" s="87"/>
      <c r="C10" s="87"/>
      <c r="D10" s="87"/>
      <c r="E10" s="87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  <row r="11" customHeight="1" spans="1:17">
      <c r="A11" t="s">
        <v>320</v>
      </c>
    </row>
  </sheetData>
  <mergeCells count="18">
    <mergeCell ref="P1:Q1"/>
    <mergeCell ref="A2:Q2"/>
    <mergeCell ref="A3:F3"/>
    <mergeCell ref="P3:Q3"/>
    <mergeCell ref="G4:Q4"/>
    <mergeCell ref="L5:Q5"/>
    <mergeCell ref="A10:E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rintOptions horizontalCentered="1"/>
  <pageMargins left="0.39" right="0.39" top="0.75" bottom="0.75" header="0.31" footer="0.31"/>
  <pageSetup paperSize="9" scale="8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Q11"/>
  <sheetViews>
    <sheetView showZeros="0" workbookViewId="0">
      <selection activeCell="E23" sqref="E23"/>
    </sheetView>
  </sheetViews>
  <sheetFormatPr defaultColWidth="10.7083333333333" defaultRowHeight="14.25" customHeight="1"/>
  <cols>
    <col min="1" max="1" width="14.675" customWidth="1"/>
    <col min="2" max="2" width="9.1" customWidth="1"/>
    <col min="3" max="3" width="10.9583333333333" customWidth="1"/>
    <col min="4" max="4" width="13.5333333333333" customWidth="1"/>
    <col min="5" max="6" width="12.9583333333333" customWidth="1"/>
    <col min="7" max="7" width="12.3916666666667" customWidth="1"/>
    <col min="8" max="8" width="12.25" customWidth="1"/>
    <col min="9" max="9" width="7.39166666666667" customWidth="1"/>
    <col min="10" max="10" width="5.39166666666667" customWidth="1"/>
    <col min="11" max="11" width="7.53333333333333" customWidth="1"/>
    <col min="12" max="12" width="7.825" customWidth="1"/>
    <col min="13" max="13" width="7.53333333333333" customWidth="1"/>
    <col min="14" max="14" width="7.675" customWidth="1"/>
    <col min="15" max="16" width="7.825" customWidth="1"/>
    <col min="17" max="17" width="7.1" customWidth="1"/>
  </cols>
  <sheetData>
    <row r="1" ht="13.9" customHeight="1" spans="1:17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5" t="s">
        <v>335</v>
      </c>
      <c r="Q1" s="45"/>
    </row>
    <row r="2" ht="43.9" customHeight="1" spans="1:17">
      <c r="A2" s="46" t="s">
        <v>336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ht="28.15" customHeight="1" spans="1:17">
      <c r="A3" s="47" t="str">
        <f>"单位名称："&amp;"建水县红十字会"</f>
        <v>单位名称：建水县红十字会</v>
      </c>
      <c r="B3" s="47"/>
      <c r="C3" s="47"/>
      <c r="D3" s="48"/>
      <c r="E3" s="48"/>
      <c r="F3" s="49"/>
      <c r="G3" s="50"/>
      <c r="H3" s="50"/>
      <c r="I3" s="50"/>
      <c r="J3" s="50"/>
      <c r="K3" s="51"/>
      <c r="L3" s="52"/>
      <c r="M3" s="52"/>
      <c r="N3" s="52"/>
      <c r="O3" s="53"/>
      <c r="P3" s="54" t="str">
        <f>"单位:"&amp;"元"</f>
        <v>单位:元</v>
      </c>
      <c r="Q3" s="55"/>
    </row>
    <row r="4" ht="15.75" customHeight="1" spans="1:17">
      <c r="A4" s="36" t="s">
        <v>326</v>
      </c>
      <c r="B4" s="56" t="s">
        <v>337</v>
      </c>
      <c r="C4" s="56" t="s">
        <v>338</v>
      </c>
      <c r="D4" s="57" t="s">
        <v>339</v>
      </c>
      <c r="E4" s="58" t="s">
        <v>340</v>
      </c>
      <c r="F4" s="57" t="s">
        <v>341</v>
      </c>
      <c r="G4" s="59" t="s">
        <v>118</v>
      </c>
      <c r="H4" s="59"/>
      <c r="I4" s="59"/>
      <c r="J4" s="59"/>
      <c r="K4" s="59"/>
      <c r="L4" s="59"/>
      <c r="M4" s="59"/>
      <c r="N4" s="59"/>
      <c r="O4" s="59"/>
      <c r="P4" s="59"/>
      <c r="Q4" s="60"/>
    </row>
    <row r="5" ht="17.25" customHeight="1" spans="1:17">
      <c r="A5" s="61"/>
      <c r="B5" s="62"/>
      <c r="C5" s="62"/>
      <c r="D5" s="63"/>
      <c r="E5" s="64"/>
      <c r="F5" s="63"/>
      <c r="G5" s="62" t="s">
        <v>28</v>
      </c>
      <c r="H5" s="62" t="s">
        <v>31</v>
      </c>
      <c r="I5" s="62" t="s">
        <v>332</v>
      </c>
      <c r="J5" s="62" t="s">
        <v>333</v>
      </c>
      <c r="K5" s="63" t="s">
        <v>334</v>
      </c>
      <c r="L5" s="65" t="s">
        <v>342</v>
      </c>
      <c r="M5" s="65"/>
      <c r="N5" s="65"/>
      <c r="O5" s="65"/>
      <c r="P5" s="65"/>
      <c r="Q5" s="66"/>
    </row>
    <row r="6" ht="54" customHeight="1" spans="1:17">
      <c r="A6" s="67"/>
      <c r="B6" s="66"/>
      <c r="C6" s="66"/>
      <c r="D6" s="68"/>
      <c r="E6" s="69"/>
      <c r="F6" s="68"/>
      <c r="G6" s="66"/>
      <c r="H6" s="66" t="s">
        <v>30</v>
      </c>
      <c r="I6" s="66"/>
      <c r="J6" s="66"/>
      <c r="K6" s="68"/>
      <c r="L6" s="66" t="s">
        <v>30</v>
      </c>
      <c r="M6" s="66" t="s">
        <v>36</v>
      </c>
      <c r="N6" s="66" t="s">
        <v>37</v>
      </c>
      <c r="O6" s="70" t="s">
        <v>38</v>
      </c>
      <c r="P6" s="68" t="s">
        <v>39</v>
      </c>
      <c r="Q6" s="66" t="s">
        <v>40</v>
      </c>
    </row>
    <row r="7" ht="15" customHeight="1" spans="1:17">
      <c r="A7" s="71">
        <v>1</v>
      </c>
      <c r="B7" s="72">
        <v>2</v>
      </c>
      <c r="C7" s="72">
        <v>3</v>
      </c>
      <c r="D7" s="71">
        <v>4</v>
      </c>
      <c r="E7" s="72">
        <v>5</v>
      </c>
      <c r="F7" s="72">
        <v>6</v>
      </c>
      <c r="G7" s="71">
        <v>7</v>
      </c>
      <c r="H7" s="72">
        <v>8</v>
      </c>
      <c r="I7" s="72">
        <v>9</v>
      </c>
      <c r="J7" s="71">
        <v>10</v>
      </c>
      <c r="K7" s="72">
        <v>11</v>
      </c>
      <c r="L7" s="72">
        <v>12</v>
      </c>
      <c r="M7" s="71">
        <v>13</v>
      </c>
      <c r="N7" s="72">
        <v>14</v>
      </c>
      <c r="O7" s="72">
        <v>15</v>
      </c>
      <c r="P7" s="71">
        <v>16</v>
      </c>
      <c r="Q7" s="72">
        <v>18</v>
      </c>
    </row>
    <row r="8" ht="42.4" customHeight="1" spans="1:17">
      <c r="A8" s="73"/>
      <c r="B8" s="73"/>
      <c r="C8" s="73"/>
      <c r="D8" s="74"/>
      <c r="E8" s="74"/>
      <c r="F8" s="74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</row>
    <row r="9" ht="42.4" customHeight="1" spans="1:17">
      <c r="A9" s="73"/>
      <c r="B9" s="75"/>
      <c r="C9" s="75"/>
      <c r="D9" s="43"/>
      <c r="E9" s="43"/>
      <c r="F9" s="43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ht="21" customHeight="1" spans="1:17">
      <c r="A10" s="76" t="s">
        <v>87</v>
      </c>
      <c r="B10" s="76"/>
      <c r="C10" s="76"/>
      <c r="D10" s="74"/>
      <c r="E10" s="74"/>
      <c r="F10" s="74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  <row r="11" customHeight="1" spans="1:17">
      <c r="A11" t="s">
        <v>320</v>
      </c>
    </row>
  </sheetData>
  <mergeCells count="18">
    <mergeCell ref="P1:Q1"/>
    <mergeCell ref="A2:Q2"/>
    <mergeCell ref="A3:E3"/>
    <mergeCell ref="P3:Q3"/>
    <mergeCell ref="G4:Q4"/>
    <mergeCell ref="L5:Q5"/>
    <mergeCell ref="A10:C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rintOptions horizontalCentered="1"/>
  <pageMargins left="0.39" right="0.39" top="0.75" bottom="0.75" header="0.31" footer="0.31"/>
  <pageSetup paperSize="9" scale="8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R10"/>
  <sheetViews>
    <sheetView showZeros="0" workbookViewId="0">
      <selection activeCell="C22" sqref="C22"/>
    </sheetView>
  </sheetViews>
  <sheetFormatPr defaultColWidth="10.7083333333333" defaultRowHeight="14.25" customHeight="1"/>
  <cols>
    <col min="1" max="1" width="31.9583333333333" customWidth="1"/>
    <col min="2" max="2" width="12.3916666666667" customWidth="1"/>
    <col min="3" max="3" width="12.825" customWidth="1"/>
    <col min="4" max="4" width="11.3916666666667" customWidth="1"/>
    <col min="5" max="17" width="7.1" customWidth="1"/>
    <col min="18" max="18" width="6.675" customWidth="1"/>
  </cols>
  <sheetData>
    <row r="1" ht="13.5" customHeight="1" spans="1:18">
      <c r="D1" s="25"/>
      <c r="Q1" s="26" t="s">
        <v>343</v>
      </c>
      <c r="R1" s="26"/>
    </row>
    <row r="2" ht="37.15" customHeight="1" spans="1:18">
      <c r="A2" s="27" t="s">
        <v>344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ht="27.4" customHeight="1" spans="1:18">
      <c r="A3" s="28" t="str">
        <f>"单位名称："&amp;"建水县红十字会"</f>
        <v>单位名称：建水县红十字会</v>
      </c>
      <c r="B3" s="28"/>
      <c r="C3" s="28"/>
      <c r="D3" s="28"/>
      <c r="E3" s="28"/>
      <c r="F3" s="28"/>
      <c r="G3" s="28"/>
      <c r="H3" s="28"/>
      <c r="I3" s="28"/>
      <c r="Q3" s="29" t="str">
        <f>"单位:"&amp;"元"</f>
        <v>单位:元</v>
      </c>
      <c r="R3" s="29"/>
    </row>
    <row r="4" ht="19.5" customHeight="1" spans="1:18">
      <c r="A4" s="30" t="s">
        <v>345</v>
      </c>
      <c r="B4" s="31" t="s">
        <v>118</v>
      </c>
      <c r="C4" s="32"/>
      <c r="D4" s="32"/>
      <c r="E4" s="33" t="s">
        <v>346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</row>
    <row r="5" ht="40.5" customHeight="1" spans="1:18">
      <c r="A5" s="34"/>
      <c r="B5" s="35" t="s">
        <v>28</v>
      </c>
      <c r="C5" s="36" t="s">
        <v>31</v>
      </c>
      <c r="D5" s="37" t="s">
        <v>347</v>
      </c>
      <c r="E5" s="33" t="s">
        <v>348</v>
      </c>
      <c r="F5" s="33" t="s">
        <v>349</v>
      </c>
      <c r="G5" s="33" t="s">
        <v>350</v>
      </c>
      <c r="H5" s="33" t="s">
        <v>351</v>
      </c>
      <c r="I5" s="33" t="s">
        <v>352</v>
      </c>
      <c r="J5" s="33" t="s">
        <v>353</v>
      </c>
      <c r="K5" s="33" t="s">
        <v>354</v>
      </c>
      <c r="L5" s="33" t="s">
        <v>355</v>
      </c>
      <c r="M5" s="33" t="s">
        <v>356</v>
      </c>
      <c r="N5" s="33" t="s">
        <v>357</v>
      </c>
      <c r="O5" s="33" t="s">
        <v>358</v>
      </c>
      <c r="P5" s="33" t="s">
        <v>359</v>
      </c>
      <c r="Q5" s="33" t="s">
        <v>360</v>
      </c>
      <c r="R5" s="38" t="s">
        <v>361</v>
      </c>
    </row>
    <row r="6" ht="13.9" customHeight="1" spans="1:18">
      <c r="A6" s="39">
        <v>1</v>
      </c>
      <c r="B6" s="39">
        <v>2</v>
      </c>
      <c r="C6" s="39">
        <v>3</v>
      </c>
      <c r="D6" s="40">
        <v>4</v>
      </c>
      <c r="E6" s="39">
        <v>5</v>
      </c>
      <c r="F6" s="39">
        <v>6</v>
      </c>
      <c r="G6" s="39">
        <v>7</v>
      </c>
      <c r="H6" s="39">
        <v>8</v>
      </c>
      <c r="I6" s="39">
        <v>9</v>
      </c>
      <c r="J6" s="39">
        <v>10</v>
      </c>
      <c r="K6" s="39">
        <v>11</v>
      </c>
      <c r="L6" s="39">
        <v>12</v>
      </c>
      <c r="M6" s="39">
        <v>13</v>
      </c>
      <c r="N6" s="39">
        <v>14</v>
      </c>
      <c r="O6" s="39">
        <v>15</v>
      </c>
      <c r="P6" s="39">
        <v>16</v>
      </c>
      <c r="Q6" s="39">
        <v>17</v>
      </c>
      <c r="R6" s="39">
        <v>18</v>
      </c>
    </row>
    <row r="7" ht="28.15" customHeight="1" spans="1:18">
      <c r="A7" s="41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8" ht="28.15" customHeight="1" spans="1:18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</row>
    <row r="9" ht="19.5" customHeight="1" spans="1:18">
      <c r="A9" s="43" t="s">
        <v>28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</row>
    <row r="10" customHeight="1" spans="1:18">
      <c r="A10" t="s">
        <v>320</v>
      </c>
    </row>
  </sheetData>
  <mergeCells count="7">
    <mergeCell ref="Q1:R1"/>
    <mergeCell ref="A2:R2"/>
    <mergeCell ref="A3:I3"/>
    <mergeCell ref="Q3:R3"/>
    <mergeCell ref="B4:D4"/>
    <mergeCell ref="E4:R4"/>
    <mergeCell ref="A4:A5"/>
  </mergeCells>
  <printOptions horizontalCentered="1"/>
  <pageMargins left="0.39" right="0.39" top="0.75" bottom="0.75" header="0.31" footer="0.31"/>
  <pageSetup paperSize="9" scale="8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8"/>
  <sheetViews>
    <sheetView showZeros="0" workbookViewId="0">
      <selection activeCell="B20" sqref="B20"/>
    </sheetView>
  </sheetViews>
  <sheetFormatPr defaultColWidth="10.7083333333333" defaultRowHeight="12" customHeight="1" outlineLevelRow="7"/>
  <cols>
    <col min="1" max="1" width="21.9583333333333" customWidth="1"/>
    <col min="2" max="2" width="25.825" customWidth="1"/>
    <col min="3" max="4" width="9.1" customWidth="1"/>
    <col min="5" max="5" width="23.3916666666667" customWidth="1"/>
    <col min="6" max="8" width="7.39166666666667" customWidth="1"/>
    <col min="9" max="9" width="9.1" customWidth="1"/>
    <col min="10" max="10" width="45.825" customWidth="1"/>
  </cols>
  <sheetData>
    <row r="1" ht="20.65" customHeight="1" spans="1:10">
      <c r="J1" s="12" t="s">
        <v>362</v>
      </c>
    </row>
    <row r="2" ht="30.4" customHeight="1" spans="1:10">
      <c r="A2" s="13" t="s">
        <v>363</v>
      </c>
      <c r="B2" s="13"/>
      <c r="C2" s="13"/>
      <c r="D2" s="13"/>
      <c r="E2" s="13"/>
      <c r="F2" s="13"/>
      <c r="G2" s="13"/>
      <c r="H2" s="13"/>
      <c r="I2" s="13"/>
      <c r="J2" s="13"/>
    </row>
    <row r="3" ht="24.4" customHeight="1" spans="1:10">
      <c r="A3" s="14" t="str">
        <f>"单位名称："&amp;"建水县红十字会"</f>
        <v>单位名称：建水县红十字会</v>
      </c>
      <c r="B3" s="15"/>
      <c r="C3" s="15"/>
      <c r="D3" s="15"/>
      <c r="E3" s="15"/>
      <c r="F3" s="15"/>
      <c r="G3" s="15"/>
      <c r="H3" s="15"/>
    </row>
    <row r="4" ht="44.25" customHeight="1" spans="1:10">
      <c r="A4" s="16" t="s">
        <v>211</v>
      </c>
      <c r="B4" s="16" t="s">
        <v>212</v>
      </c>
      <c r="C4" s="16" t="s">
        <v>213</v>
      </c>
      <c r="D4" s="16" t="s">
        <v>214</v>
      </c>
      <c r="E4" s="16" t="s">
        <v>215</v>
      </c>
      <c r="F4" s="17" t="s">
        <v>216</v>
      </c>
      <c r="G4" s="18" t="s">
        <v>217</v>
      </c>
      <c r="H4" s="18" t="s">
        <v>218</v>
      </c>
      <c r="I4" s="18" t="s">
        <v>219</v>
      </c>
      <c r="J4" s="16" t="s">
        <v>220</v>
      </c>
    </row>
    <row r="5" ht="14.25" customHeight="1" spans="1:10">
      <c r="A5" s="19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  <c r="G5" s="19">
        <v>7</v>
      </c>
      <c r="H5" s="19">
        <v>8</v>
      </c>
      <c r="I5" s="19">
        <v>9</v>
      </c>
      <c r="J5" s="19">
        <v>10</v>
      </c>
    </row>
    <row r="6" ht="27.75" customHeight="1" spans="1:10">
      <c r="A6" s="20"/>
      <c r="B6" s="21"/>
      <c r="C6" s="21"/>
      <c r="D6" s="21"/>
      <c r="E6" s="22"/>
      <c r="F6" s="23"/>
      <c r="G6" s="22"/>
      <c r="H6" s="23"/>
      <c r="I6" s="23"/>
      <c r="J6" s="22"/>
    </row>
    <row r="7" ht="27.75" customHeight="1" spans="1:10">
      <c r="A7" s="20"/>
      <c r="B7" s="20"/>
      <c r="C7" s="20"/>
      <c r="D7" s="20"/>
      <c r="E7" s="20"/>
      <c r="F7" s="20"/>
      <c r="G7" s="20"/>
      <c r="H7" s="20"/>
      <c r="I7" s="20"/>
      <c r="J7" s="24"/>
    </row>
    <row r="8" customHeight="1" spans="1:10">
      <c r="A8" t="s">
        <v>320</v>
      </c>
    </row>
  </sheetData>
  <mergeCells count="2">
    <mergeCell ref="A2:J2"/>
    <mergeCell ref="A3:H3"/>
  </mergeCells>
  <printOptions horizontalCentered="1"/>
  <pageMargins left="0.31" right="0.31" top="0.59" bottom="0.47" header="0.31" footer="0.31"/>
  <pageSetup paperSize="9" scale="8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H8"/>
  <sheetViews>
    <sheetView showZeros="0" topLeftCell="A3" workbookViewId="0">
      <selection activeCell="C17" sqref="C17"/>
    </sheetView>
  </sheetViews>
  <sheetFormatPr defaultColWidth="8.85" defaultRowHeight="15" customHeight="1" outlineLevelRow="7" outlineLevelCol="7"/>
  <cols>
    <col min="1" max="8" width="28.575" customWidth="1"/>
  </cols>
  <sheetData>
    <row r="1" ht="18.75" customHeight="1" spans="1:8">
      <c r="A1" s="1"/>
      <c r="B1" s="1"/>
      <c r="C1" s="1"/>
      <c r="D1" s="1"/>
      <c r="E1" s="1"/>
      <c r="F1" s="1"/>
      <c r="G1" s="1"/>
      <c r="H1" s="2" t="s">
        <v>364</v>
      </c>
    </row>
    <row r="2" ht="27.75" customHeight="1" spans="1:8">
      <c r="A2" s="3" t="s">
        <v>365</v>
      </c>
      <c r="B2" s="3"/>
      <c r="C2" s="3"/>
      <c r="D2" s="3"/>
      <c r="E2" s="3"/>
      <c r="F2" s="3"/>
      <c r="G2" s="3"/>
      <c r="H2" s="3"/>
    </row>
    <row r="3" ht="18.75" customHeight="1" spans="1:8">
      <c r="A3" s="4" t="str">
        <f>"单位名称："&amp;"建水县红十字会"</f>
        <v>单位名称：建水县红十字会</v>
      </c>
      <c r="B3" s="4"/>
      <c r="C3" s="1"/>
      <c r="D3" s="1"/>
      <c r="E3" s="1"/>
      <c r="F3" s="1"/>
      <c r="G3" s="1"/>
      <c r="H3" s="1"/>
    </row>
    <row r="4" ht="18.75" customHeight="1" spans="1:8">
      <c r="A4" s="5" t="s">
        <v>111</v>
      </c>
      <c r="B4" s="5" t="s">
        <v>366</v>
      </c>
      <c r="C4" s="5" t="s">
        <v>367</v>
      </c>
      <c r="D4" s="5" t="s">
        <v>368</v>
      </c>
      <c r="E4" s="5" t="s">
        <v>369</v>
      </c>
      <c r="F4" s="6" t="s">
        <v>370</v>
      </c>
      <c r="G4" s="6"/>
      <c r="H4" s="6"/>
    </row>
    <row r="5" ht="18.75" customHeight="1" spans="1:8">
      <c r="A5" s="5"/>
      <c r="B5" s="5"/>
      <c r="C5" s="5"/>
      <c r="D5" s="5"/>
      <c r="E5" s="5"/>
      <c r="F5" s="7" t="s">
        <v>330</v>
      </c>
      <c r="G5" s="7" t="s">
        <v>371</v>
      </c>
      <c r="H5" s="7" t="s">
        <v>372</v>
      </c>
    </row>
    <row r="6" ht="18.75" customHeight="1" spans="1:8">
      <c r="A6" s="8" t="s">
        <v>128</v>
      </c>
      <c r="B6" s="9" t="s">
        <v>129</v>
      </c>
      <c r="C6" s="9" t="s">
        <v>130</v>
      </c>
      <c r="D6" s="9" t="s">
        <v>131</v>
      </c>
      <c r="E6" s="9" t="s">
        <v>132</v>
      </c>
      <c r="F6" s="9" t="s">
        <v>133</v>
      </c>
      <c r="G6" s="9" t="s">
        <v>134</v>
      </c>
      <c r="H6" s="9" t="s">
        <v>135</v>
      </c>
    </row>
    <row r="7" ht="27.5" customHeight="1" spans="1:8">
      <c r="A7" s="10"/>
      <c r="B7" s="11"/>
      <c r="C7" s="11"/>
      <c r="D7" s="11"/>
      <c r="E7" s="11"/>
      <c r="F7" s="9"/>
      <c r="G7" s="9"/>
      <c r="H7" s="9"/>
    </row>
    <row r="8" customHeight="1" spans="1:8">
      <c r="A8" t="s">
        <v>320</v>
      </c>
    </row>
  </sheetData>
  <mergeCells count="8">
    <mergeCell ref="A2:H2"/>
    <mergeCell ref="A3:B3"/>
    <mergeCell ref="F4:H4"/>
    <mergeCell ref="A4:A5"/>
    <mergeCell ref="B4:B5"/>
    <mergeCell ref="C4:C5"/>
    <mergeCell ref="D4:D5"/>
    <mergeCell ref="E4:E5"/>
  </mergeCells>
  <pageMargins left="0.75" right="0.75" top="1" bottom="1" header="0.5" footer="0.5"/>
  <pageSetup paperSize="1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T9"/>
  <sheetViews>
    <sheetView showZeros="0" workbookViewId="0">
      <selection activeCell="D24" sqref="D24"/>
    </sheetView>
  </sheetViews>
  <sheetFormatPr defaultColWidth="9.14166666666667" defaultRowHeight="14.25" customHeight="1"/>
  <cols>
    <col min="1" max="1" width="9.53333333333333" customWidth="1"/>
    <col min="2" max="2" width="30.825" customWidth="1"/>
    <col min="3" max="4" width="11.25" customWidth="1"/>
    <col min="5" max="5" width="14.825" customWidth="1"/>
    <col min="6" max="6" width="11.3916666666667" customWidth="1"/>
    <col min="7" max="7" width="7.825" customWidth="1"/>
    <col min="8" max="8" width="9.95833333333333" customWidth="1"/>
    <col min="9" max="9" width="11.9583333333333" customWidth="1"/>
    <col min="10" max="10" width="8.1" customWidth="1"/>
    <col min="11" max="11" width="9.1" customWidth="1"/>
    <col min="12" max="12" width="8.825" customWidth="1"/>
    <col min="13" max="13" width="8.53333333333333" customWidth="1"/>
    <col min="14" max="14" width="9.53333333333333" customWidth="1"/>
    <col min="15" max="15" width="11.85" customWidth="1"/>
    <col min="16" max="16" width="8" customWidth="1"/>
    <col min="17" max="17" width="9" customWidth="1"/>
    <col min="18" max="18" width="8.70833333333333" customWidth="1"/>
    <col min="19" max="19" width="8.425" customWidth="1"/>
    <col min="20" max="20" width="9.425" customWidth="1"/>
  </cols>
  <sheetData>
    <row r="1" customHeight="1" spans="1:20">
      <c r="A1" s="149"/>
      <c r="B1" s="149"/>
      <c r="C1" s="149"/>
      <c r="D1" s="149"/>
      <c r="E1" s="149"/>
      <c r="F1" s="149"/>
      <c r="G1" s="149"/>
      <c r="H1" s="149"/>
      <c r="I1" s="191"/>
      <c r="J1" s="149"/>
      <c r="K1" s="149"/>
      <c r="L1" s="149"/>
      <c r="O1" s="191"/>
      <c r="P1" s="149"/>
      <c r="Q1" s="149"/>
      <c r="R1" s="149"/>
      <c r="S1" s="192" t="s">
        <v>24</v>
      </c>
      <c r="T1" s="192"/>
    </row>
    <row r="2" ht="36" customHeight="1" spans="1:20">
      <c r="A2" s="193" t="s">
        <v>25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</row>
    <row r="3" ht="24.4" customHeight="1" spans="1:20">
      <c r="A3" s="80" t="str">
        <f>"单位名称："&amp;"建水县红十字会"</f>
        <v>单位名称：建水县红十字会</v>
      </c>
      <c r="B3" s="80"/>
      <c r="C3" s="80"/>
      <c r="D3" s="80"/>
      <c r="E3" s="81"/>
      <c r="F3" s="81"/>
      <c r="G3" s="81"/>
      <c r="H3" s="81"/>
      <c r="I3" s="49"/>
      <c r="J3" s="81"/>
      <c r="K3" s="81"/>
      <c r="L3" s="81"/>
      <c r="O3" s="49"/>
      <c r="P3" s="81"/>
      <c r="Q3" s="81"/>
      <c r="R3" s="81"/>
      <c r="S3" s="83" t="str">
        <f>"单位:"&amp;"元"</f>
        <v>单位:元</v>
      </c>
      <c r="T3" s="83"/>
    </row>
    <row r="4" ht="18.75" customHeight="1" spans="1:20">
      <c r="A4" s="194" t="s">
        <v>26</v>
      </c>
      <c r="B4" s="195" t="s">
        <v>27</v>
      </c>
      <c r="C4" s="195" t="s">
        <v>28</v>
      </c>
      <c r="D4" s="196" t="s">
        <v>29</v>
      </c>
      <c r="E4" s="196"/>
      <c r="F4" s="196"/>
      <c r="G4" s="196"/>
      <c r="H4" s="196"/>
      <c r="I4" s="196"/>
      <c r="J4" s="196"/>
      <c r="K4" s="196"/>
      <c r="L4" s="196"/>
      <c r="M4" s="196"/>
      <c r="N4" s="197"/>
      <c r="O4" s="198" t="s">
        <v>20</v>
      </c>
      <c r="P4" s="198"/>
      <c r="Q4" s="198"/>
      <c r="R4" s="198"/>
      <c r="S4" s="198"/>
      <c r="T4" s="198"/>
    </row>
    <row r="5" ht="24.75" customHeight="1" spans="1:20">
      <c r="A5" s="199"/>
      <c r="B5" s="200"/>
      <c r="C5" s="200"/>
      <c r="D5" s="201" t="s">
        <v>30</v>
      </c>
      <c r="E5" s="201" t="s">
        <v>31</v>
      </c>
      <c r="F5" s="202" t="s">
        <v>32</v>
      </c>
      <c r="G5" s="201" t="s">
        <v>33</v>
      </c>
      <c r="H5" s="201" t="s">
        <v>34</v>
      </c>
      <c r="I5" s="203" t="s">
        <v>35</v>
      </c>
      <c r="J5" s="203"/>
      <c r="K5" s="203"/>
      <c r="L5" s="203"/>
      <c r="M5" s="203"/>
      <c r="N5" s="204"/>
      <c r="O5" s="198" t="s">
        <v>30</v>
      </c>
      <c r="P5" s="198" t="s">
        <v>31</v>
      </c>
      <c r="Q5" s="198" t="s">
        <v>32</v>
      </c>
      <c r="R5" s="198" t="s">
        <v>33</v>
      </c>
      <c r="S5" s="198" t="s">
        <v>34</v>
      </c>
      <c r="T5" s="198" t="s">
        <v>35</v>
      </c>
    </row>
    <row r="6" ht="24.75" customHeight="1" spans="1:20">
      <c r="A6" s="205"/>
      <c r="B6" s="206"/>
      <c r="C6" s="206"/>
      <c r="D6" s="207"/>
      <c r="E6" s="207"/>
      <c r="F6" s="208"/>
      <c r="G6" s="207"/>
      <c r="H6" s="207"/>
      <c r="I6" s="209" t="s">
        <v>30</v>
      </c>
      <c r="J6" s="206" t="s">
        <v>36</v>
      </c>
      <c r="K6" s="206" t="s">
        <v>37</v>
      </c>
      <c r="L6" s="206" t="s">
        <v>38</v>
      </c>
      <c r="M6" s="206" t="s">
        <v>39</v>
      </c>
      <c r="N6" s="206" t="s">
        <v>40</v>
      </c>
      <c r="O6" s="198"/>
      <c r="P6" s="198"/>
      <c r="Q6" s="198"/>
      <c r="R6" s="198"/>
      <c r="S6" s="198"/>
      <c r="T6" s="198"/>
    </row>
    <row r="7" ht="21.75" customHeight="1" spans="1:20">
      <c r="A7" s="210">
        <v>1</v>
      </c>
      <c r="B7" s="211">
        <v>2</v>
      </c>
      <c r="C7" s="211">
        <v>3</v>
      </c>
      <c r="D7" s="211">
        <v>4</v>
      </c>
      <c r="E7" s="212">
        <v>5</v>
      </c>
      <c r="F7" s="213">
        <v>6</v>
      </c>
      <c r="G7" s="213">
        <v>7</v>
      </c>
      <c r="H7" s="212">
        <v>8</v>
      </c>
      <c r="I7" s="212">
        <v>9</v>
      </c>
      <c r="J7" s="213">
        <v>10</v>
      </c>
      <c r="K7" s="213">
        <v>11</v>
      </c>
      <c r="L7" s="212">
        <v>12</v>
      </c>
      <c r="M7" s="212">
        <v>13</v>
      </c>
      <c r="N7" s="212">
        <v>14</v>
      </c>
      <c r="O7" s="213">
        <v>15</v>
      </c>
      <c r="P7" s="213">
        <v>16</v>
      </c>
      <c r="Q7" s="213">
        <v>17</v>
      </c>
      <c r="R7" s="213">
        <v>18</v>
      </c>
      <c r="S7" s="213">
        <v>19</v>
      </c>
      <c r="T7" s="213">
        <v>20</v>
      </c>
    </row>
    <row r="8" ht="34.9" customHeight="1" spans="1:20">
      <c r="A8" s="214" t="s">
        <v>41</v>
      </c>
      <c r="B8" s="219" t="s">
        <v>42</v>
      </c>
      <c r="C8" s="42">
        <v>1581446.86</v>
      </c>
      <c r="D8" s="42">
        <v>1581446.86</v>
      </c>
      <c r="E8" s="42">
        <v>1581446.86</v>
      </c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</row>
    <row r="9" ht="34.15" customHeight="1" spans="1:20">
      <c r="A9" s="215" t="s">
        <v>28</v>
      </c>
      <c r="B9" s="216"/>
      <c r="C9" s="42">
        <v>1581446.86</v>
      </c>
      <c r="D9" s="42">
        <v>1581446.86</v>
      </c>
      <c r="E9" s="42">
        <v>1581446.86</v>
      </c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</row>
  </sheetData>
  <mergeCells count="22">
    <mergeCell ref="S1:T1"/>
    <mergeCell ref="A2:N2"/>
    <mergeCell ref="A3:D3"/>
    <mergeCell ref="S3:T3"/>
    <mergeCell ref="D4:N4"/>
    <mergeCell ref="O4:T4"/>
    <mergeCell ref="I5:N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  <mergeCell ref="T5:T6"/>
  </mergeCells>
  <printOptions horizontalCentered="1"/>
  <pageMargins left="0.39" right="0.39" top="0.75" bottom="0.75" header="0.31" footer="0.31"/>
  <pageSetup paperSize="9" scale="8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M24"/>
  <sheetViews>
    <sheetView showZeros="0" workbookViewId="0">
      <selection activeCell="H13" sqref="H13"/>
    </sheetView>
  </sheetViews>
  <sheetFormatPr defaultColWidth="10.7083333333333" defaultRowHeight="14.25" customHeight="1"/>
  <cols>
    <col min="1" max="1" width="11.825" customWidth="1"/>
    <col min="2" max="2" width="22.25" customWidth="1"/>
    <col min="3" max="3" width="12.5333333333333" customWidth="1"/>
    <col min="4" max="5" width="11.0833333333333" customWidth="1"/>
    <col min="6" max="6" width="8.95833333333333" customWidth="1"/>
    <col min="7" max="7" width="12.25" customWidth="1"/>
    <col min="8" max="8" width="11.25" customWidth="1"/>
    <col min="9" max="9" width="9.95833333333333" customWidth="1"/>
    <col min="10" max="10" width="9.825" customWidth="1"/>
    <col min="11" max="11" width="7.39166666666667" customWidth="1"/>
    <col min="12" max="12" width="9.53333333333333" customWidth="1"/>
    <col min="13" max="13" width="9.95833333333333" customWidth="1"/>
  </cols>
  <sheetData>
    <row r="1" ht="15.75" customHeight="1" spans="1:13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78" t="s">
        <v>43</v>
      </c>
    </row>
    <row r="2" ht="28.5" customHeight="1" spans="1:13">
      <c r="A2" s="151" t="s">
        <v>44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</row>
    <row r="3" ht="22.15" customHeight="1" spans="1:13">
      <c r="A3" s="152" t="str">
        <f>"单位名称："&amp;"建水县红十字会"</f>
        <v>单位名称：建水县红十字会</v>
      </c>
      <c r="B3" s="152"/>
      <c r="C3" s="152"/>
      <c r="D3" s="152"/>
      <c r="E3" s="152"/>
      <c r="F3" s="152"/>
      <c r="G3" s="152"/>
      <c r="H3" s="152"/>
      <c r="I3" s="152"/>
      <c r="J3" s="152"/>
      <c r="K3" s="81"/>
      <c r="L3" s="81"/>
      <c r="M3" s="179" t="str">
        <f>"单位:"&amp;"元"</f>
        <v>单位:元</v>
      </c>
    </row>
    <row r="4" ht="23.65" customHeight="1" spans="1:13">
      <c r="A4" s="180" t="s">
        <v>45</v>
      </c>
      <c r="B4" s="180" t="s">
        <v>46</v>
      </c>
      <c r="C4" s="181" t="s">
        <v>28</v>
      </c>
      <c r="D4" s="182" t="s">
        <v>47</v>
      </c>
      <c r="E4" s="182" t="s">
        <v>48</v>
      </c>
      <c r="F4" s="180" t="s">
        <v>32</v>
      </c>
      <c r="G4" s="180" t="s">
        <v>49</v>
      </c>
      <c r="H4" s="183" t="s">
        <v>35</v>
      </c>
      <c r="I4" s="184"/>
      <c r="J4" s="184"/>
      <c r="K4" s="184"/>
      <c r="L4" s="184"/>
      <c r="M4" s="185"/>
    </row>
    <row r="5" ht="26.25" customHeight="1" spans="1:13">
      <c r="A5" s="186"/>
      <c r="B5" s="186"/>
      <c r="C5" s="187"/>
      <c r="D5" s="188"/>
      <c r="E5" s="188"/>
      <c r="F5" s="186"/>
      <c r="G5" s="186"/>
      <c r="H5" s="182"/>
      <c r="I5" s="189"/>
      <c r="J5" s="189"/>
      <c r="K5" s="189"/>
      <c r="L5" s="189"/>
      <c r="M5" s="189"/>
    </row>
    <row r="6" ht="26.25" customHeight="1" spans="1:13">
      <c r="A6" s="186"/>
      <c r="B6" s="186"/>
      <c r="C6" s="187"/>
      <c r="D6" s="188"/>
      <c r="E6" s="188"/>
      <c r="F6" s="186"/>
      <c r="G6" s="186"/>
      <c r="H6" s="182" t="s">
        <v>30</v>
      </c>
      <c r="I6" s="189" t="s">
        <v>50</v>
      </c>
      <c r="J6" s="189" t="s">
        <v>51</v>
      </c>
      <c r="K6" s="189" t="s">
        <v>52</v>
      </c>
      <c r="L6" s="189" t="s">
        <v>53</v>
      </c>
      <c r="M6" s="189" t="s">
        <v>54</v>
      </c>
    </row>
    <row r="7" ht="16.5" customHeight="1" spans="1:13">
      <c r="A7" s="39">
        <v>1</v>
      </c>
      <c r="B7" s="39">
        <v>2</v>
      </c>
      <c r="C7" s="39">
        <v>3</v>
      </c>
      <c r="D7" s="39">
        <v>4</v>
      </c>
      <c r="E7" s="39">
        <v>5</v>
      </c>
      <c r="F7" s="39">
        <v>6</v>
      </c>
      <c r="G7" s="39">
        <v>7</v>
      </c>
      <c r="H7" s="39">
        <v>8</v>
      </c>
      <c r="I7" s="39">
        <v>9</v>
      </c>
      <c r="J7" s="39">
        <v>10</v>
      </c>
      <c r="K7" s="39">
        <v>11</v>
      </c>
      <c r="L7" s="39">
        <v>12</v>
      </c>
      <c r="M7" s="39">
        <v>13</v>
      </c>
    </row>
    <row r="8" ht="30.4" customHeight="1" spans="1:13">
      <c r="A8" s="110" t="s">
        <v>55</v>
      </c>
      <c r="B8" s="41" t="s">
        <v>56</v>
      </c>
      <c r="C8" s="190">
        <v>913874.16</v>
      </c>
      <c r="D8" s="190">
        <v>893874.16</v>
      </c>
      <c r="E8" s="190">
        <v>20000</v>
      </c>
      <c r="F8" s="190"/>
      <c r="G8" s="190"/>
      <c r="H8" s="190"/>
      <c r="I8" s="190"/>
      <c r="J8" s="190"/>
      <c r="K8" s="190"/>
      <c r="L8" s="190"/>
      <c r="M8" s="190"/>
    </row>
    <row r="9" ht="30.4" customHeight="1" spans="1:13">
      <c r="A9" s="153" t="s">
        <v>57</v>
      </c>
      <c r="B9" s="154" t="s">
        <v>58</v>
      </c>
      <c r="C9" s="190">
        <v>104326.4</v>
      </c>
      <c r="D9" s="190">
        <v>104326.4</v>
      </c>
      <c r="E9" s="190"/>
      <c r="F9" s="190"/>
      <c r="G9" s="190"/>
      <c r="H9" s="190"/>
      <c r="I9" s="190"/>
      <c r="J9" s="190"/>
      <c r="K9" s="190"/>
      <c r="L9" s="190"/>
      <c r="M9" s="190"/>
    </row>
    <row r="10" ht="30.4" customHeight="1" spans="1:13">
      <c r="A10" s="155" t="s">
        <v>59</v>
      </c>
      <c r="B10" s="156" t="s">
        <v>60</v>
      </c>
      <c r="C10" s="190">
        <v>104326.4</v>
      </c>
      <c r="D10" s="190">
        <v>104326.4</v>
      </c>
      <c r="E10" s="190"/>
      <c r="F10" s="190"/>
      <c r="G10" s="190"/>
      <c r="H10" s="190"/>
      <c r="I10" s="190"/>
      <c r="J10" s="190"/>
      <c r="K10" s="190"/>
      <c r="L10" s="190"/>
      <c r="M10" s="190"/>
    </row>
    <row r="11" ht="30.4" customHeight="1" spans="1:13">
      <c r="A11" s="153" t="s">
        <v>61</v>
      </c>
      <c r="B11" s="154" t="s">
        <v>62</v>
      </c>
      <c r="C11" s="190">
        <v>809547.76</v>
      </c>
      <c r="D11" s="190">
        <v>789547.76</v>
      </c>
      <c r="E11" s="190">
        <v>20000</v>
      </c>
      <c r="F11" s="190"/>
      <c r="G11" s="190"/>
      <c r="H11" s="190"/>
      <c r="I11" s="190"/>
      <c r="J11" s="190"/>
      <c r="K11" s="190"/>
      <c r="L11" s="190"/>
      <c r="M11" s="190"/>
    </row>
    <row r="12" ht="30.4" customHeight="1" spans="1:13">
      <c r="A12" s="155" t="s">
        <v>63</v>
      </c>
      <c r="B12" s="156" t="s">
        <v>64</v>
      </c>
      <c r="C12" s="190">
        <v>809547.76</v>
      </c>
      <c r="D12" s="190">
        <v>789547.76</v>
      </c>
      <c r="E12" s="190">
        <v>20000</v>
      </c>
      <c r="F12" s="190"/>
      <c r="G12" s="190"/>
      <c r="H12" s="190"/>
      <c r="I12" s="190"/>
      <c r="J12" s="190"/>
      <c r="K12" s="190"/>
      <c r="L12" s="190"/>
      <c r="M12" s="190"/>
    </row>
    <row r="13" ht="30.4" customHeight="1" spans="1:13">
      <c r="A13" s="110" t="s">
        <v>65</v>
      </c>
      <c r="B13" s="41" t="s">
        <v>66</v>
      </c>
      <c r="C13" s="190">
        <v>92896.22</v>
      </c>
      <c r="D13" s="190">
        <v>92896.22</v>
      </c>
      <c r="E13" s="190"/>
      <c r="F13" s="190"/>
      <c r="G13" s="190"/>
      <c r="H13" s="190"/>
      <c r="I13" s="190"/>
      <c r="J13" s="190"/>
      <c r="K13" s="190"/>
      <c r="L13" s="190"/>
      <c r="M13" s="190"/>
    </row>
    <row r="14" ht="30.4" customHeight="1" spans="1:13">
      <c r="A14" s="153" t="s">
        <v>67</v>
      </c>
      <c r="B14" s="154" t="s">
        <v>68</v>
      </c>
      <c r="C14" s="190">
        <v>92896.22</v>
      </c>
      <c r="D14" s="190">
        <v>92896.22</v>
      </c>
      <c r="E14" s="190"/>
      <c r="F14" s="190"/>
      <c r="G14" s="190"/>
      <c r="H14" s="190"/>
      <c r="I14" s="190"/>
      <c r="J14" s="190"/>
      <c r="K14" s="190"/>
      <c r="L14" s="190"/>
      <c r="M14" s="190"/>
    </row>
    <row r="15" ht="30.4" customHeight="1" spans="1:13">
      <c r="A15" s="155" t="s">
        <v>69</v>
      </c>
      <c r="B15" s="156" t="s">
        <v>70</v>
      </c>
      <c r="C15" s="190">
        <v>50207.08</v>
      </c>
      <c r="D15" s="190">
        <v>50207.08</v>
      </c>
      <c r="E15" s="190"/>
      <c r="F15" s="190"/>
      <c r="G15" s="190"/>
      <c r="H15" s="190"/>
      <c r="I15" s="190"/>
      <c r="J15" s="190"/>
      <c r="K15" s="190"/>
      <c r="L15" s="190"/>
      <c r="M15" s="190"/>
    </row>
    <row r="16" ht="30.4" customHeight="1" spans="1:13">
      <c r="A16" s="155" t="s">
        <v>71</v>
      </c>
      <c r="B16" s="156" t="s">
        <v>72</v>
      </c>
      <c r="C16" s="190">
        <v>37478.8</v>
      </c>
      <c r="D16" s="190">
        <v>37478.8</v>
      </c>
      <c r="E16" s="190"/>
      <c r="F16" s="190"/>
      <c r="G16" s="190"/>
      <c r="H16" s="190"/>
      <c r="I16" s="190"/>
      <c r="J16" s="190"/>
      <c r="K16" s="190"/>
      <c r="L16" s="190"/>
      <c r="M16" s="190"/>
    </row>
    <row r="17" ht="30.4" customHeight="1" spans="1:13">
      <c r="A17" s="155" t="s">
        <v>73</v>
      </c>
      <c r="B17" s="156" t="s">
        <v>74</v>
      </c>
      <c r="C17" s="190">
        <v>5210.34</v>
      </c>
      <c r="D17" s="190">
        <v>5210.34</v>
      </c>
      <c r="E17" s="190"/>
      <c r="F17" s="190"/>
      <c r="G17" s="190"/>
      <c r="H17" s="190"/>
      <c r="I17" s="190"/>
      <c r="J17" s="190"/>
      <c r="K17" s="190"/>
      <c r="L17" s="190"/>
      <c r="M17" s="190"/>
    </row>
    <row r="18" ht="30.4" customHeight="1" spans="1:13">
      <c r="A18" s="110" t="s">
        <v>75</v>
      </c>
      <c r="B18" s="41" t="s">
        <v>76</v>
      </c>
      <c r="C18" s="190">
        <v>500000</v>
      </c>
      <c r="D18" s="190"/>
      <c r="E18" s="190">
        <v>500000</v>
      </c>
      <c r="F18" s="190"/>
      <c r="G18" s="190"/>
      <c r="H18" s="190"/>
      <c r="I18" s="190"/>
      <c r="J18" s="190"/>
      <c r="K18" s="190"/>
      <c r="L18" s="190"/>
      <c r="M18" s="190"/>
    </row>
    <row r="19" ht="30.4" customHeight="1" spans="1:13">
      <c r="A19" s="153" t="s">
        <v>77</v>
      </c>
      <c r="B19" s="154" t="s">
        <v>78</v>
      </c>
      <c r="C19" s="190">
        <v>500000</v>
      </c>
      <c r="D19" s="190"/>
      <c r="E19" s="190">
        <v>500000</v>
      </c>
      <c r="F19" s="190"/>
      <c r="G19" s="190"/>
      <c r="H19" s="190"/>
      <c r="I19" s="190"/>
      <c r="J19" s="190"/>
      <c r="K19" s="190"/>
      <c r="L19" s="190"/>
      <c r="M19" s="190"/>
    </row>
    <row r="20" ht="30.4" customHeight="1" spans="1:13">
      <c r="A20" s="155" t="s">
        <v>79</v>
      </c>
      <c r="B20" s="156" t="s">
        <v>80</v>
      </c>
      <c r="C20" s="190">
        <v>500000</v>
      </c>
      <c r="D20" s="190"/>
      <c r="E20" s="190">
        <v>500000</v>
      </c>
      <c r="F20" s="190"/>
      <c r="G20" s="190"/>
      <c r="H20" s="190"/>
      <c r="I20" s="190"/>
      <c r="J20" s="190"/>
      <c r="K20" s="190"/>
      <c r="L20" s="190"/>
      <c r="M20" s="190"/>
    </row>
    <row r="21" ht="30.4" customHeight="1" spans="1:13">
      <c r="A21" s="110" t="s">
        <v>81</v>
      </c>
      <c r="B21" s="41" t="s">
        <v>82</v>
      </c>
      <c r="C21" s="190">
        <v>74676.48</v>
      </c>
      <c r="D21" s="190">
        <v>74676.48</v>
      </c>
      <c r="E21" s="190"/>
      <c r="F21" s="190"/>
      <c r="G21" s="190"/>
      <c r="H21" s="190"/>
      <c r="I21" s="190"/>
      <c r="J21" s="190"/>
      <c r="K21" s="190"/>
      <c r="L21" s="190"/>
      <c r="M21" s="190"/>
    </row>
    <row r="22" ht="30.4" customHeight="1" spans="1:13">
      <c r="A22" s="153" t="s">
        <v>83</v>
      </c>
      <c r="B22" s="154" t="s">
        <v>84</v>
      </c>
      <c r="C22" s="190">
        <v>74676.48</v>
      </c>
      <c r="D22" s="190">
        <v>74676.48</v>
      </c>
      <c r="E22" s="190"/>
      <c r="F22" s="190"/>
      <c r="G22" s="190"/>
      <c r="H22" s="190"/>
      <c r="I22" s="190"/>
      <c r="J22" s="190"/>
      <c r="K22" s="190"/>
      <c r="L22" s="190"/>
      <c r="M22" s="190"/>
    </row>
    <row r="23" ht="30.4" customHeight="1" spans="1:13">
      <c r="A23" s="155" t="s">
        <v>85</v>
      </c>
      <c r="B23" s="156" t="s">
        <v>86</v>
      </c>
      <c r="C23" s="190">
        <v>74676.48</v>
      </c>
      <c r="D23" s="190">
        <v>74676.48</v>
      </c>
      <c r="E23" s="190"/>
      <c r="F23" s="190"/>
      <c r="G23" s="190"/>
      <c r="H23" s="190"/>
      <c r="I23" s="190"/>
      <c r="J23" s="190"/>
      <c r="K23" s="190"/>
      <c r="L23" s="190"/>
      <c r="M23" s="190"/>
    </row>
    <row r="24" ht="30.4" customHeight="1" spans="1:13">
      <c r="A24" s="157" t="s">
        <v>87</v>
      </c>
      <c r="B24" s="158" t="s">
        <v>87</v>
      </c>
      <c r="C24" s="190">
        <v>1581446.86</v>
      </c>
      <c r="D24" s="190">
        <v>1061446.86</v>
      </c>
      <c r="E24" s="190">
        <v>520000</v>
      </c>
      <c r="F24" s="190"/>
      <c r="G24" s="190"/>
      <c r="H24" s="190"/>
      <c r="I24" s="190"/>
      <c r="J24" s="190"/>
      <c r="K24" s="190"/>
      <c r="L24" s="190"/>
      <c r="M24" s="190"/>
    </row>
  </sheetData>
  <mergeCells count="11">
    <mergeCell ref="A2:M2"/>
    <mergeCell ref="A3:J3"/>
    <mergeCell ref="A24:B24"/>
    <mergeCell ref="A4:A6"/>
    <mergeCell ref="B4:B6"/>
    <mergeCell ref="C4:C6"/>
    <mergeCell ref="D4:D6"/>
    <mergeCell ref="E4:E6"/>
    <mergeCell ref="F4:F6"/>
    <mergeCell ref="G4:G6"/>
    <mergeCell ref="H4:M5"/>
  </mergeCells>
  <printOptions horizontalCentered="1"/>
  <pageMargins left="0.39" right="0.39" top="0.75" bottom="0.75" header="0.31" footer="0.31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23"/>
  <sheetViews>
    <sheetView showZeros="0" topLeftCell="A4" workbookViewId="0">
      <selection activeCell="D17" sqref="D17"/>
    </sheetView>
  </sheetViews>
  <sheetFormatPr defaultColWidth="9" defaultRowHeight="13.5" customHeight="1" outlineLevelCol="3"/>
  <cols>
    <col min="1" max="1" width="36.3916666666667" customWidth="1"/>
    <col min="2" max="2" width="31.3916666666667" customWidth="1"/>
    <col min="3" max="3" width="37.1" customWidth="1"/>
    <col min="4" max="4" width="35.0833333333333" customWidth="1"/>
  </cols>
  <sheetData>
    <row r="1" ht="16.5" customHeight="1" spans="1:4">
      <c r="A1" s="159"/>
      <c r="B1" s="160"/>
      <c r="C1" s="149"/>
      <c r="D1" s="79" t="s">
        <v>88</v>
      </c>
    </row>
    <row r="2" ht="27" customHeight="1" spans="1:4">
      <c r="A2" s="161" t="s">
        <v>89</v>
      </c>
      <c r="B2" s="161"/>
      <c r="C2" s="161"/>
      <c r="D2" s="161"/>
    </row>
    <row r="3" ht="34.9" customHeight="1" spans="1:4">
      <c r="A3" s="80" t="str">
        <f>"单位名称："&amp;"建水县红十字会"</f>
        <v>单位名称：建水县红十字会</v>
      </c>
      <c r="B3" s="162"/>
      <c r="C3" s="163"/>
      <c r="D3" s="29" t="str">
        <f>"单位:"&amp;"元"</f>
        <v>单位:元</v>
      </c>
    </row>
    <row r="4" ht="34.9" customHeight="1" spans="1:4">
      <c r="A4" s="164" t="s">
        <v>3</v>
      </c>
      <c r="B4" s="165"/>
      <c r="C4" s="164" t="s">
        <v>4</v>
      </c>
      <c r="D4" s="165"/>
    </row>
    <row r="5" ht="10.9" customHeight="1" spans="1:4">
      <c r="A5" s="166" t="s">
        <v>5</v>
      </c>
      <c r="B5" s="166" t="s">
        <v>6</v>
      </c>
      <c r="C5" s="166" t="s">
        <v>7</v>
      </c>
      <c r="D5" s="166" t="s">
        <v>6</v>
      </c>
    </row>
    <row r="6" ht="14.65" customHeight="1" spans="1:4">
      <c r="A6" s="167"/>
      <c r="B6" s="167"/>
      <c r="C6" s="167"/>
      <c r="D6" s="167"/>
    </row>
    <row r="7" ht="25.9" customHeight="1" spans="1:4">
      <c r="A7" s="168" t="s">
        <v>90</v>
      </c>
      <c r="B7" s="42">
        <v>1581446.86</v>
      </c>
      <c r="C7" s="169" t="str">
        <f>"一"&amp;"、"&amp;"社会保障和就业支出"</f>
        <v>一、社会保障和就业支出</v>
      </c>
      <c r="D7" s="42">
        <v>913874.16</v>
      </c>
    </row>
    <row r="8" ht="25.9" customHeight="1" spans="1:4">
      <c r="A8" s="170" t="s">
        <v>91</v>
      </c>
      <c r="B8" s="42">
        <v>1581446.86</v>
      </c>
      <c r="C8" s="169" t="str">
        <f>"二"&amp;"、"&amp;"卫生健康支出"</f>
        <v>二、卫生健康支出</v>
      </c>
      <c r="D8" s="42">
        <v>92896.22</v>
      </c>
    </row>
    <row r="9" ht="25.9" customHeight="1" spans="1:4">
      <c r="A9" s="170" t="s">
        <v>92</v>
      </c>
      <c r="B9" s="42"/>
      <c r="C9" s="169" t="str">
        <f>"三"&amp;"、"&amp;"农林水支出"</f>
        <v>三、农林水支出</v>
      </c>
      <c r="D9" s="42">
        <v>500000</v>
      </c>
    </row>
    <row r="10" ht="25.9" customHeight="1" spans="1:4">
      <c r="A10" s="170" t="s">
        <v>93</v>
      </c>
      <c r="B10" s="42"/>
      <c r="C10" s="169" t="str">
        <f>"四"&amp;"、"&amp;"住房保障支出"</f>
        <v>四、住房保障支出</v>
      </c>
      <c r="D10" s="42">
        <v>74676.48</v>
      </c>
    </row>
    <row r="11" ht="25.9" customHeight="1" spans="1:4">
      <c r="A11" s="170" t="s">
        <v>94</v>
      </c>
      <c r="B11" s="42"/>
      <c r="C11" s="171"/>
      <c r="D11" s="42"/>
    </row>
    <row r="12" ht="25.9" customHeight="1" spans="1:4">
      <c r="A12" s="170" t="s">
        <v>91</v>
      </c>
      <c r="B12" s="42"/>
      <c r="C12" s="171"/>
      <c r="D12" s="42"/>
    </row>
    <row r="13" ht="25.9" customHeight="1" spans="1:4">
      <c r="A13" s="172" t="s">
        <v>92</v>
      </c>
      <c r="B13" s="42"/>
      <c r="C13" s="171"/>
      <c r="D13" s="42"/>
    </row>
    <row r="14" ht="25.9" customHeight="1" spans="1:4">
      <c r="A14" s="172" t="s">
        <v>93</v>
      </c>
      <c r="B14" s="42"/>
      <c r="C14" s="171"/>
      <c r="D14" s="42"/>
    </row>
    <row r="15" ht="25.9" customHeight="1" spans="1:4">
      <c r="A15" s="173"/>
      <c r="B15" s="42"/>
      <c r="C15" s="146"/>
      <c r="D15" s="42"/>
    </row>
    <row r="16" ht="25.9" customHeight="1" spans="1:4">
      <c r="A16" s="173"/>
      <c r="B16" s="42"/>
      <c r="C16" s="146"/>
      <c r="D16" s="42"/>
    </row>
    <row r="17" ht="25.9" customHeight="1" spans="1:4">
      <c r="A17" s="173"/>
      <c r="B17" s="42"/>
      <c r="C17" s="146"/>
      <c r="D17" s="42"/>
    </row>
    <row r="18" ht="25.9" customHeight="1" spans="1:4">
      <c r="A18" s="173"/>
      <c r="B18" s="42"/>
      <c r="C18" s="146"/>
      <c r="D18" s="42"/>
    </row>
    <row r="19" ht="25.9" customHeight="1" spans="1:4">
      <c r="A19" s="173"/>
      <c r="B19" s="42"/>
      <c r="C19" s="146"/>
      <c r="D19" s="42"/>
    </row>
    <row r="20" ht="25.9" customHeight="1" spans="1:4">
      <c r="A20" s="173"/>
      <c r="B20" s="42"/>
      <c r="C20" s="146"/>
      <c r="D20" s="42"/>
    </row>
    <row r="21" ht="25.9" customHeight="1" spans="1:4">
      <c r="A21" s="174"/>
      <c r="B21" s="42"/>
      <c r="C21" s="146"/>
      <c r="D21" s="42"/>
    </row>
    <row r="22" ht="25.9" customHeight="1" spans="1:4">
      <c r="A22" s="175"/>
      <c r="B22" s="42"/>
      <c r="C22" s="176" t="s">
        <v>95</v>
      </c>
      <c r="D22" s="42"/>
    </row>
    <row r="23" ht="25.9" customHeight="1" spans="1:4">
      <c r="A23" s="177" t="s">
        <v>22</v>
      </c>
      <c r="B23" s="42">
        <v>1581446.86</v>
      </c>
      <c r="C23" s="146" t="s">
        <v>23</v>
      </c>
      <c r="D23" s="42">
        <v>1581446.86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0.39" right="0.39" top="0.75" bottom="0.75" header="0.31" footer="0.31"/>
  <pageSetup paperSize="9" scale="8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25"/>
  <sheetViews>
    <sheetView showZeros="0" topLeftCell="B1" workbookViewId="0">
      <selection activeCell="F13" sqref="F13"/>
    </sheetView>
  </sheetViews>
  <sheetFormatPr defaultColWidth="10.7083333333333" defaultRowHeight="14.25" customHeight="1" outlineLevelCol="6"/>
  <cols>
    <col min="1" max="1" width="11.25" customWidth="1"/>
    <col min="2" max="2" width="41.825" customWidth="1"/>
    <col min="3" max="3" width="35.3916666666667" customWidth="1"/>
    <col min="4" max="4" width="35.2833333333333" customWidth="1"/>
    <col min="5" max="6" width="35.3916666666667" customWidth="1"/>
    <col min="7" max="7" width="35.2833333333333" customWidth="1"/>
  </cols>
  <sheetData>
    <row r="1" ht="15.75" customHeight="1" spans="1:7">
      <c r="A1" s="149"/>
      <c r="B1" s="149"/>
      <c r="C1" s="149"/>
      <c r="D1" s="149"/>
      <c r="E1" s="149"/>
      <c r="F1" s="150"/>
      <c r="G1" s="150" t="s">
        <v>96</v>
      </c>
    </row>
    <row r="2" ht="15.75" customHeight="1" spans="1:7">
      <c r="A2" s="149"/>
      <c r="B2" s="149"/>
      <c r="C2" s="149"/>
      <c r="F2" s="83"/>
      <c r="G2" s="83"/>
    </row>
    <row r="3" ht="28.5" customHeight="1" spans="1:7">
      <c r="A3" s="151" t="s">
        <v>97</v>
      </c>
      <c r="B3" s="151"/>
      <c r="C3" s="151"/>
      <c r="D3" s="151"/>
      <c r="E3" s="151"/>
      <c r="F3" s="151"/>
      <c r="G3" s="151"/>
    </row>
    <row r="4" ht="24.4" customHeight="1" spans="1:7">
      <c r="A4" s="152" t="str">
        <f>"单位名称："&amp;"建水县红十字会"</f>
        <v>单位名称：建水县红十字会</v>
      </c>
      <c r="B4" s="152"/>
      <c r="C4" s="152"/>
      <c r="D4" s="152"/>
      <c r="E4" s="152"/>
      <c r="G4" s="152"/>
    </row>
    <row r="5" ht="22.9" customHeight="1" spans="1:7">
      <c r="A5" s="36" t="s">
        <v>98</v>
      </c>
      <c r="B5" s="36"/>
      <c r="C5" s="31" t="s">
        <v>28</v>
      </c>
      <c r="D5" s="33" t="s">
        <v>47</v>
      </c>
      <c r="E5" s="33"/>
      <c r="F5" s="33"/>
      <c r="G5" s="98" t="s">
        <v>48</v>
      </c>
    </row>
    <row r="6" ht="22.9" customHeight="1" spans="1:7">
      <c r="A6" s="36" t="s">
        <v>45</v>
      </c>
      <c r="B6" s="36" t="s">
        <v>46</v>
      </c>
      <c r="C6" s="31" t="s">
        <v>31</v>
      </c>
      <c r="D6" s="33"/>
      <c r="E6" s="33"/>
      <c r="F6" s="33"/>
      <c r="G6" s="98"/>
    </row>
    <row r="7" ht="26.25" customHeight="1" spans="1:7">
      <c r="A7" s="67"/>
      <c r="B7" s="67"/>
      <c r="C7" s="34" t="s">
        <v>30</v>
      </c>
      <c r="D7" s="108" t="s">
        <v>30</v>
      </c>
      <c r="E7" s="108" t="s">
        <v>99</v>
      </c>
      <c r="F7" s="108" t="s">
        <v>100</v>
      </c>
      <c r="G7" s="109"/>
    </row>
    <row r="8" ht="16.5" customHeight="1" spans="1:7">
      <c r="A8" s="39">
        <v>1</v>
      </c>
      <c r="B8" s="39">
        <v>2</v>
      </c>
      <c r="C8" s="39">
        <v>3</v>
      </c>
      <c r="D8" s="39">
        <v>4</v>
      </c>
      <c r="E8" s="39">
        <v>5</v>
      </c>
      <c r="F8" s="39">
        <v>6</v>
      </c>
      <c r="G8" s="39">
        <v>7</v>
      </c>
    </row>
    <row r="9" ht="30.4" customHeight="1" spans="1:7">
      <c r="A9" s="110" t="s">
        <v>55</v>
      </c>
      <c r="B9" s="41" t="s">
        <v>56</v>
      </c>
      <c r="C9" s="42">
        <v>913874.16</v>
      </c>
      <c r="D9" s="42">
        <v>893874.16</v>
      </c>
      <c r="E9" s="42">
        <v>823566.4</v>
      </c>
      <c r="F9" s="42">
        <v>70307.76</v>
      </c>
      <c r="G9" s="42">
        <v>20000</v>
      </c>
    </row>
    <row r="10" ht="30.4" customHeight="1" spans="1:7">
      <c r="A10" s="153" t="s">
        <v>57</v>
      </c>
      <c r="B10" s="154" t="s">
        <v>58</v>
      </c>
      <c r="C10" s="42">
        <v>104326.4</v>
      </c>
      <c r="D10" s="42">
        <v>104326.4</v>
      </c>
      <c r="E10" s="42">
        <v>104326.4</v>
      </c>
      <c r="F10" s="42"/>
      <c r="G10" s="42"/>
    </row>
    <row r="11" ht="30.4" customHeight="1" spans="1:7">
      <c r="A11" s="155" t="s">
        <v>59</v>
      </c>
      <c r="B11" s="156" t="s">
        <v>60</v>
      </c>
      <c r="C11" s="42">
        <v>104326.4</v>
      </c>
      <c r="D11" s="42">
        <v>104326.4</v>
      </c>
      <c r="E11" s="42">
        <v>104326.4</v>
      </c>
      <c r="F11" s="42"/>
      <c r="G11" s="42"/>
    </row>
    <row r="12" ht="30.4" customHeight="1" spans="1:7">
      <c r="A12" s="153" t="s">
        <v>61</v>
      </c>
      <c r="B12" s="154" t="s">
        <v>62</v>
      </c>
      <c r="C12" s="42">
        <v>809547.76</v>
      </c>
      <c r="D12" s="42">
        <v>789547.76</v>
      </c>
      <c r="E12" s="42">
        <v>719240</v>
      </c>
      <c r="F12" s="42">
        <v>70307.76</v>
      </c>
      <c r="G12" s="42">
        <v>20000</v>
      </c>
    </row>
    <row r="13" ht="30.4" customHeight="1" spans="1:7">
      <c r="A13" s="155" t="s">
        <v>63</v>
      </c>
      <c r="B13" s="156" t="s">
        <v>64</v>
      </c>
      <c r="C13" s="42">
        <v>809547.76</v>
      </c>
      <c r="D13" s="42">
        <v>789547.76</v>
      </c>
      <c r="E13" s="42">
        <v>719240</v>
      </c>
      <c r="F13" s="42">
        <v>70307.76</v>
      </c>
      <c r="G13" s="42">
        <v>20000</v>
      </c>
    </row>
    <row r="14" ht="30.4" customHeight="1" spans="1:7">
      <c r="A14" s="110" t="s">
        <v>65</v>
      </c>
      <c r="B14" s="41" t="s">
        <v>66</v>
      </c>
      <c r="C14" s="42">
        <v>92896.22</v>
      </c>
      <c r="D14" s="42">
        <v>92896.22</v>
      </c>
      <c r="E14" s="42">
        <v>92896.22</v>
      </c>
      <c r="F14" s="42"/>
      <c r="G14" s="42"/>
    </row>
    <row r="15" ht="30.4" customHeight="1" spans="1:7">
      <c r="A15" s="153" t="s">
        <v>67</v>
      </c>
      <c r="B15" s="154" t="s">
        <v>68</v>
      </c>
      <c r="C15" s="42">
        <v>92896.22</v>
      </c>
      <c r="D15" s="42">
        <v>92896.22</v>
      </c>
      <c r="E15" s="42">
        <v>92896.22</v>
      </c>
      <c r="F15" s="42"/>
      <c r="G15" s="42"/>
    </row>
    <row r="16" ht="30.4" customHeight="1" spans="1:7">
      <c r="A16" s="155" t="s">
        <v>69</v>
      </c>
      <c r="B16" s="156" t="s">
        <v>70</v>
      </c>
      <c r="C16" s="42">
        <v>50207.08</v>
      </c>
      <c r="D16" s="42">
        <v>50207.08</v>
      </c>
      <c r="E16" s="42">
        <v>50207.08</v>
      </c>
      <c r="F16" s="42"/>
      <c r="G16" s="42"/>
    </row>
    <row r="17" ht="30.4" customHeight="1" spans="1:7">
      <c r="A17" s="155" t="s">
        <v>71</v>
      </c>
      <c r="B17" s="156" t="s">
        <v>72</v>
      </c>
      <c r="C17" s="42">
        <v>37478.8</v>
      </c>
      <c r="D17" s="42">
        <v>37478.8</v>
      </c>
      <c r="E17" s="42">
        <v>37478.8</v>
      </c>
      <c r="F17" s="42"/>
      <c r="G17" s="42"/>
    </row>
    <row r="18" ht="30.4" customHeight="1" spans="1:7">
      <c r="A18" s="155" t="s">
        <v>73</v>
      </c>
      <c r="B18" s="156" t="s">
        <v>74</v>
      </c>
      <c r="C18" s="42">
        <v>5210.34</v>
      </c>
      <c r="D18" s="42">
        <v>5210.34</v>
      </c>
      <c r="E18" s="42">
        <v>5210.34</v>
      </c>
      <c r="F18" s="42"/>
      <c r="G18" s="42"/>
    </row>
    <row r="19" ht="30.4" customHeight="1" spans="1:7">
      <c r="A19" s="110" t="s">
        <v>75</v>
      </c>
      <c r="B19" s="41" t="s">
        <v>76</v>
      </c>
      <c r="C19" s="42">
        <v>500000</v>
      </c>
      <c r="D19" s="42"/>
      <c r="E19" s="42"/>
      <c r="F19" s="42"/>
      <c r="G19" s="42">
        <v>500000</v>
      </c>
    </row>
    <row r="20" ht="30.4" customHeight="1" spans="1:7">
      <c r="A20" s="153" t="s">
        <v>77</v>
      </c>
      <c r="B20" s="154" t="s">
        <v>78</v>
      </c>
      <c r="C20" s="42">
        <v>500000</v>
      </c>
      <c r="D20" s="42"/>
      <c r="E20" s="42"/>
      <c r="F20" s="42"/>
      <c r="G20" s="42">
        <v>500000</v>
      </c>
    </row>
    <row r="21" ht="30.4" customHeight="1" spans="1:7">
      <c r="A21" s="155" t="s">
        <v>79</v>
      </c>
      <c r="B21" s="156" t="s">
        <v>80</v>
      </c>
      <c r="C21" s="42">
        <v>500000</v>
      </c>
      <c r="D21" s="42"/>
      <c r="E21" s="42"/>
      <c r="F21" s="42"/>
      <c r="G21" s="42">
        <v>500000</v>
      </c>
    </row>
    <row r="22" ht="30.4" customHeight="1" spans="1:7">
      <c r="A22" s="110" t="s">
        <v>81</v>
      </c>
      <c r="B22" s="41" t="s">
        <v>82</v>
      </c>
      <c r="C22" s="42">
        <v>74676.48</v>
      </c>
      <c r="D22" s="42">
        <v>74676.48</v>
      </c>
      <c r="E22" s="42">
        <v>74676.48</v>
      </c>
      <c r="F22" s="42"/>
      <c r="G22" s="42"/>
    </row>
    <row r="23" ht="30.4" customHeight="1" spans="1:7">
      <c r="A23" s="153" t="s">
        <v>83</v>
      </c>
      <c r="B23" s="154" t="s">
        <v>84</v>
      </c>
      <c r="C23" s="42">
        <v>74676.48</v>
      </c>
      <c r="D23" s="42">
        <v>74676.48</v>
      </c>
      <c r="E23" s="42">
        <v>74676.48</v>
      </c>
      <c r="F23" s="42"/>
      <c r="G23" s="42"/>
    </row>
    <row r="24" ht="30.4" customHeight="1" spans="1:7">
      <c r="A24" s="155" t="s">
        <v>85</v>
      </c>
      <c r="B24" s="156" t="s">
        <v>86</v>
      </c>
      <c r="C24" s="42">
        <v>74676.48</v>
      </c>
      <c r="D24" s="42">
        <v>74676.48</v>
      </c>
      <c r="E24" s="42">
        <v>74676.48</v>
      </c>
      <c r="F24" s="42"/>
      <c r="G24" s="42"/>
    </row>
    <row r="25" ht="30.4" customHeight="1" spans="1:7">
      <c r="A25" s="157" t="s">
        <v>87</v>
      </c>
      <c r="B25" s="158" t="s">
        <v>87</v>
      </c>
      <c r="C25" s="42">
        <v>1581446.86</v>
      </c>
      <c r="D25" s="42">
        <v>1061446.86</v>
      </c>
      <c r="E25" s="42">
        <v>991139.1</v>
      </c>
      <c r="F25" s="42">
        <v>70307.76</v>
      </c>
      <c r="G25" s="42">
        <v>520000</v>
      </c>
    </row>
  </sheetData>
  <mergeCells count="9">
    <mergeCell ref="A3:F3"/>
    <mergeCell ref="A4:C4"/>
    <mergeCell ref="A5:B5"/>
    <mergeCell ref="A25:B25"/>
    <mergeCell ref="A6:A7"/>
    <mergeCell ref="B6:B7"/>
    <mergeCell ref="C5:C7"/>
    <mergeCell ref="G5:G7"/>
    <mergeCell ref="D5:F6"/>
  </mergeCells>
  <printOptions horizontalCentered="1"/>
  <pageMargins left="0.39" right="0.39" top="0.75" bottom="0.75" header="0.31" footer="0.31"/>
  <pageSetup paperSize="9" scale="8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7"/>
  <sheetViews>
    <sheetView showZeros="0" workbookViewId="0">
      <selection activeCell="B18" sqref="B18"/>
    </sheetView>
  </sheetViews>
  <sheetFormatPr defaultColWidth="10.7083333333333" defaultRowHeight="14.25" customHeight="1" outlineLevelRow="6" outlineLevelCol="5"/>
  <cols>
    <col min="1" max="2" width="32" customWidth="1"/>
    <col min="3" max="3" width="20.1416666666667" customWidth="1"/>
    <col min="4" max="5" width="30.7083333333333" customWidth="1"/>
    <col min="6" max="6" width="21.85" customWidth="1"/>
  </cols>
  <sheetData>
    <row r="1" ht="43.9" customHeight="1" spans="1:6">
      <c r="A1" s="136"/>
      <c r="B1" s="136"/>
      <c r="C1" s="52"/>
      <c r="F1" s="45" t="s">
        <v>101</v>
      </c>
    </row>
    <row r="2" ht="40.9" customHeight="1" spans="1:6">
      <c r="A2" s="137" t="s">
        <v>102</v>
      </c>
      <c r="B2" s="137"/>
      <c r="C2" s="137"/>
      <c r="D2" s="137"/>
      <c r="E2" s="137"/>
      <c r="F2" s="137"/>
    </row>
    <row r="3" ht="29.65" customHeight="1" spans="1:6">
      <c r="A3" s="14" t="str">
        <f>"单位名称："&amp;"建水县红十字会"</f>
        <v>单位名称：建水县红十字会</v>
      </c>
      <c r="B3" s="14"/>
      <c r="C3" s="14"/>
      <c r="D3" s="14"/>
      <c r="F3" s="55" t="str">
        <f>"单位:"&amp;"元"</f>
        <v>单位:元</v>
      </c>
    </row>
    <row r="4" ht="34.15" customHeight="1" spans="1:6">
      <c r="A4" s="138" t="s">
        <v>103</v>
      </c>
      <c r="B4" s="139" t="s">
        <v>104</v>
      </c>
      <c r="C4" s="140" t="s">
        <v>105</v>
      </c>
      <c r="D4" s="141"/>
      <c r="E4" s="142"/>
      <c r="F4" s="143" t="s">
        <v>106</v>
      </c>
    </row>
    <row r="5" ht="34.15" customHeight="1" spans="1:6">
      <c r="A5" s="144"/>
      <c r="B5" s="145"/>
      <c r="C5" s="146" t="s">
        <v>30</v>
      </c>
      <c r="D5" s="146" t="s">
        <v>107</v>
      </c>
      <c r="E5" s="146" t="s">
        <v>108</v>
      </c>
      <c r="F5" s="143"/>
    </row>
    <row r="6" ht="18.75" customHeight="1" spans="1:6">
      <c r="A6" s="75">
        <v>1</v>
      </c>
      <c r="B6" s="75">
        <v>2</v>
      </c>
      <c r="C6" s="147">
        <v>3</v>
      </c>
      <c r="D6" s="75">
        <v>4</v>
      </c>
      <c r="E6" s="75">
        <v>5</v>
      </c>
      <c r="F6" s="75">
        <v>6</v>
      </c>
    </row>
    <row r="7" ht="33.4" customHeight="1" spans="1:6">
      <c r="A7" s="148">
        <v>7300</v>
      </c>
      <c r="B7" s="148"/>
      <c r="C7" s="148"/>
      <c r="D7" s="148"/>
      <c r="E7" s="148"/>
      <c r="F7" s="148">
        <v>7300</v>
      </c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9" right="0.39" top="0.75" bottom="0.75" header="0.31" footer="0.31"/>
  <pageSetup paperSize="9" scale="8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X34"/>
  <sheetViews>
    <sheetView showZeros="0" tabSelected="1" topLeftCell="A4" workbookViewId="0">
      <selection activeCell="O16" sqref="O16"/>
    </sheetView>
  </sheetViews>
  <sheetFormatPr defaultColWidth="8.85" defaultRowHeight="15" customHeight="1"/>
  <cols>
    <col min="1" max="1" width="15.25" customWidth="1"/>
    <col min="2" max="2" width="19.2833333333333" customWidth="1"/>
    <col min="3" max="3" width="19.3916666666667" customWidth="1"/>
    <col min="4" max="4" width="10.8" customWidth="1"/>
    <col min="5" max="5" width="11.9583333333333" customWidth="1"/>
    <col min="6" max="6" width="9.1" customWidth="1"/>
    <col min="7" max="7" width="10.25" customWidth="1"/>
    <col min="8" max="8" width="12" customWidth="1"/>
    <col min="9" max="9" width="13.75" customWidth="1"/>
    <col min="10" max="10" width="10.675" customWidth="1"/>
    <col min="11" max="11" width="13.375" customWidth="1"/>
    <col min="12" max="12" width="5.825" customWidth="1"/>
    <col min="13" max="13" width="9.53333333333333" customWidth="1"/>
    <col min="14" max="14" width="9.425" customWidth="1"/>
    <col min="15" max="15" width="10.575" customWidth="1"/>
    <col min="16" max="16" width="7.28333333333333" customWidth="1"/>
    <col min="17" max="17" width="5.70833333333333" customWidth="1"/>
    <col min="18" max="18" width="9.425" customWidth="1"/>
    <col min="19" max="19" width="9.1" customWidth="1"/>
    <col min="20" max="20" width="8.25" customWidth="1"/>
    <col min="21" max="21" width="7.25" customWidth="1"/>
    <col min="22" max="22" width="6.675" customWidth="1"/>
    <col min="23" max="23" width="7.25" customWidth="1"/>
    <col min="24" max="24" width="6.53333333333333" customWidth="1"/>
  </cols>
  <sheetData>
    <row r="1" ht="16.9" customHeight="1" spans="1:24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6" t="s">
        <v>109</v>
      </c>
      <c r="X1" s="116"/>
    </row>
    <row r="2" ht="34.15" customHeight="1" spans="1:24">
      <c r="A2" s="117" t="s">
        <v>110</v>
      </c>
      <c r="B2" s="117"/>
      <c r="C2" s="117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</row>
    <row r="3" ht="31.15" customHeight="1" spans="1:24">
      <c r="A3" s="119" t="str">
        <f>"单位名称："&amp;"建水县红十字会"</f>
        <v>单位名称：建水县红十字会</v>
      </c>
      <c r="B3" s="119"/>
      <c r="C3" s="119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1" t="str">
        <f>"单位:"&amp;"元"</f>
        <v>单位:元</v>
      </c>
      <c r="X3" s="122"/>
    </row>
    <row r="4" ht="16.15" customHeight="1" spans="1:24">
      <c r="A4" s="130" t="s">
        <v>111</v>
      </c>
      <c r="B4" s="130" t="s">
        <v>112</v>
      </c>
      <c r="C4" s="130" t="s">
        <v>113</v>
      </c>
      <c r="D4" s="130" t="s">
        <v>114</v>
      </c>
      <c r="E4" s="130" t="s">
        <v>115</v>
      </c>
      <c r="F4" s="130" t="s">
        <v>116</v>
      </c>
      <c r="G4" s="130" t="s">
        <v>117</v>
      </c>
      <c r="H4" s="130" t="s">
        <v>118</v>
      </c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</row>
    <row r="5" customHeight="1" spans="1:24">
      <c r="A5" s="131"/>
      <c r="B5" s="130"/>
      <c r="C5" s="130"/>
      <c r="D5" s="130"/>
      <c r="E5" s="130"/>
      <c r="F5" s="130"/>
      <c r="G5" s="130"/>
      <c r="H5" s="124" t="s">
        <v>119</v>
      </c>
      <c r="I5" s="124" t="s">
        <v>120</v>
      </c>
      <c r="J5" s="124"/>
      <c r="K5" s="124"/>
      <c r="L5" s="124"/>
      <c r="M5" s="124"/>
      <c r="N5" s="124"/>
      <c r="O5" s="124" t="s">
        <v>121</v>
      </c>
      <c r="P5" s="124"/>
      <c r="Q5" s="124"/>
      <c r="R5" s="124" t="s">
        <v>34</v>
      </c>
      <c r="S5" s="124" t="s">
        <v>35</v>
      </c>
      <c r="T5" s="124"/>
      <c r="U5" s="124"/>
      <c r="V5" s="124"/>
      <c r="W5" s="124"/>
      <c r="X5" s="124"/>
    </row>
    <row r="6" customHeight="1" spans="1:24">
      <c r="A6" s="131"/>
      <c r="B6" s="130"/>
      <c r="C6" s="130"/>
      <c r="D6" s="130"/>
      <c r="E6" s="130"/>
      <c r="F6" s="130"/>
      <c r="G6" s="130"/>
      <c r="H6" s="124"/>
      <c r="I6" s="124" t="s">
        <v>122</v>
      </c>
      <c r="J6" s="124"/>
      <c r="K6" s="124" t="s">
        <v>123</v>
      </c>
      <c r="L6" s="124" t="s">
        <v>124</v>
      </c>
      <c r="M6" s="124" t="s">
        <v>125</v>
      </c>
      <c r="N6" s="124" t="s">
        <v>126</v>
      </c>
      <c r="O6" s="124" t="s">
        <v>31</v>
      </c>
      <c r="P6" s="124" t="s">
        <v>32</v>
      </c>
      <c r="Q6" s="124" t="s">
        <v>33</v>
      </c>
      <c r="R6" s="124"/>
      <c r="S6" s="124" t="s">
        <v>30</v>
      </c>
      <c r="T6" s="124" t="s">
        <v>36</v>
      </c>
      <c r="U6" s="124" t="s">
        <v>37</v>
      </c>
      <c r="V6" s="124" t="s">
        <v>38</v>
      </c>
      <c r="W6" s="124" t="s">
        <v>39</v>
      </c>
      <c r="X6" s="124" t="s">
        <v>40</v>
      </c>
    </row>
    <row r="7" ht="44" customHeight="1" spans="1:24">
      <c r="A7" s="131"/>
      <c r="B7" s="130"/>
      <c r="C7" s="130"/>
      <c r="D7" s="130"/>
      <c r="E7" s="130"/>
      <c r="F7" s="130"/>
      <c r="G7" s="130"/>
      <c r="H7" s="124"/>
      <c r="I7" s="124" t="s">
        <v>30</v>
      </c>
      <c r="J7" s="124" t="s">
        <v>127</v>
      </c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</row>
    <row r="8" ht="18.75" customHeight="1" spans="1:24">
      <c r="A8" s="125" t="s">
        <v>128</v>
      </c>
      <c r="B8" s="125" t="s">
        <v>129</v>
      </c>
      <c r="C8" s="125" t="s">
        <v>130</v>
      </c>
      <c r="D8" s="125" t="s">
        <v>131</v>
      </c>
      <c r="E8" s="125" t="s">
        <v>132</v>
      </c>
      <c r="F8" s="125" t="s">
        <v>133</v>
      </c>
      <c r="G8" s="125" t="s">
        <v>134</v>
      </c>
      <c r="H8" s="125" t="s">
        <v>135</v>
      </c>
      <c r="I8" s="125" t="s">
        <v>136</v>
      </c>
      <c r="J8" s="125" t="s">
        <v>137</v>
      </c>
      <c r="K8" s="125" t="s">
        <v>138</v>
      </c>
      <c r="L8" s="125" t="s">
        <v>139</v>
      </c>
      <c r="M8" s="125" t="s">
        <v>140</v>
      </c>
      <c r="N8" s="125" t="s">
        <v>141</v>
      </c>
      <c r="O8" s="125" t="s">
        <v>142</v>
      </c>
      <c r="P8" s="125" t="s">
        <v>143</v>
      </c>
      <c r="Q8" s="125" t="s">
        <v>144</v>
      </c>
      <c r="R8" s="125" t="s">
        <v>145</v>
      </c>
      <c r="S8" s="125" t="s">
        <v>146</v>
      </c>
      <c r="T8" s="125" t="s">
        <v>147</v>
      </c>
      <c r="U8" s="125" t="s">
        <v>148</v>
      </c>
      <c r="V8" s="125" t="s">
        <v>149</v>
      </c>
      <c r="W8" s="125" t="s">
        <v>150</v>
      </c>
      <c r="X8" s="125" t="s">
        <v>151</v>
      </c>
    </row>
    <row r="9" ht="33.4" customHeight="1" spans="1:24">
      <c r="A9" s="126" t="s">
        <v>42</v>
      </c>
      <c r="B9" s="126"/>
      <c r="C9" s="126"/>
      <c r="D9" s="126"/>
      <c r="E9" s="126"/>
      <c r="F9" s="126"/>
      <c r="G9" s="126"/>
      <c r="H9" s="129">
        <v>1061446.86</v>
      </c>
      <c r="I9" s="129">
        <v>1061446.86</v>
      </c>
      <c r="K9" s="129">
        <v>1061446.86</v>
      </c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</row>
    <row r="10" ht="33.4" customHeight="1" spans="1:24">
      <c r="A10" s="126"/>
      <c r="B10" s="127" t="s">
        <v>152</v>
      </c>
      <c r="C10" s="127" t="s">
        <v>153</v>
      </c>
      <c r="D10" s="128"/>
      <c r="E10" s="128"/>
      <c r="F10" s="128"/>
      <c r="G10" s="128"/>
      <c r="H10" s="129">
        <v>5507.76</v>
      </c>
      <c r="I10" s="129">
        <v>5507.76</v>
      </c>
      <c r="K10" s="129">
        <v>5507.76</v>
      </c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</row>
    <row r="11" ht="33.4" customHeight="1" spans="1:24">
      <c r="A11" s="126"/>
      <c r="B11" s="126"/>
      <c r="C11" s="126"/>
      <c r="D11" s="127" t="s">
        <v>63</v>
      </c>
      <c r="E11" s="127" t="s">
        <v>64</v>
      </c>
      <c r="F11" s="127" t="s">
        <v>154</v>
      </c>
      <c r="G11" s="127" t="s">
        <v>153</v>
      </c>
      <c r="H11" s="129">
        <v>5507.76</v>
      </c>
      <c r="I11" s="129">
        <v>5507.76</v>
      </c>
      <c r="K11" s="129">
        <v>5507.76</v>
      </c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</row>
    <row r="12" ht="33.4" customHeight="1" spans="1:24">
      <c r="A12" s="128"/>
      <c r="B12" s="127" t="s">
        <v>155</v>
      </c>
      <c r="C12" s="127" t="s">
        <v>156</v>
      </c>
      <c r="D12" s="128"/>
      <c r="E12" s="128"/>
      <c r="F12" s="128"/>
      <c r="G12" s="128"/>
      <c r="H12" s="129">
        <v>12000</v>
      </c>
      <c r="I12" s="129">
        <v>12000</v>
      </c>
      <c r="J12" s="128"/>
      <c r="K12" s="129">
        <v>12000</v>
      </c>
      <c r="L12" s="128"/>
      <c r="M12" s="128"/>
      <c r="N12" s="128"/>
      <c r="O12" s="128"/>
      <c r="P12" s="128"/>
      <c r="Q12" s="128"/>
      <c r="R12" s="129"/>
      <c r="S12" s="129"/>
      <c r="T12" s="129"/>
      <c r="U12" s="129"/>
      <c r="V12" s="129"/>
      <c r="W12" s="129"/>
      <c r="X12" s="129"/>
    </row>
    <row r="13" ht="33.4" customHeight="1" spans="1:24">
      <c r="A13" s="128"/>
      <c r="B13" s="128"/>
      <c r="C13" s="128"/>
      <c r="D13" s="127" t="s">
        <v>63</v>
      </c>
      <c r="E13" s="127" t="s">
        <v>64</v>
      </c>
      <c r="F13" s="127" t="s">
        <v>157</v>
      </c>
      <c r="G13" s="127" t="s">
        <v>158</v>
      </c>
      <c r="H13" s="129">
        <v>4100</v>
      </c>
      <c r="I13" s="129">
        <v>4100</v>
      </c>
      <c r="J13" s="128"/>
      <c r="K13" s="129">
        <v>4100</v>
      </c>
      <c r="L13" s="128"/>
      <c r="M13" s="128"/>
      <c r="N13" s="128"/>
      <c r="O13" s="128"/>
      <c r="P13" s="128"/>
      <c r="Q13" s="128"/>
      <c r="R13" s="129"/>
      <c r="S13" s="129"/>
      <c r="T13" s="129"/>
      <c r="U13" s="129"/>
      <c r="V13" s="129"/>
      <c r="W13" s="129"/>
      <c r="X13" s="129"/>
    </row>
    <row r="14" ht="33.4" customHeight="1" spans="1:24">
      <c r="A14" s="128"/>
      <c r="B14" s="128"/>
      <c r="C14" s="128"/>
      <c r="D14" s="127" t="s">
        <v>63</v>
      </c>
      <c r="E14" s="127" t="s">
        <v>64</v>
      </c>
      <c r="F14" s="127" t="s">
        <v>159</v>
      </c>
      <c r="G14" s="127" t="s">
        <v>160</v>
      </c>
      <c r="H14" s="129">
        <v>2500</v>
      </c>
      <c r="I14" s="129">
        <v>2500</v>
      </c>
      <c r="J14" s="128"/>
      <c r="K14" s="129">
        <v>2500</v>
      </c>
      <c r="L14" s="128"/>
      <c r="M14" s="128"/>
      <c r="N14" s="128"/>
      <c r="O14" s="128"/>
      <c r="P14" s="128"/>
      <c r="Q14" s="128"/>
      <c r="R14" s="129"/>
      <c r="S14" s="129"/>
      <c r="T14" s="129"/>
      <c r="U14" s="129"/>
      <c r="V14" s="129"/>
      <c r="W14" s="129"/>
      <c r="X14" s="129"/>
    </row>
    <row r="15" ht="33.4" customHeight="1" spans="1:24">
      <c r="A15" s="128"/>
      <c r="B15" s="128"/>
      <c r="C15" s="128"/>
      <c r="D15" s="127" t="s">
        <v>63</v>
      </c>
      <c r="E15" s="127" t="s">
        <v>64</v>
      </c>
      <c r="F15" s="127" t="s">
        <v>161</v>
      </c>
      <c r="G15" s="127" t="s">
        <v>162</v>
      </c>
      <c r="H15" s="129">
        <v>5400</v>
      </c>
      <c r="I15" s="129">
        <v>5400</v>
      </c>
      <c r="J15" s="128"/>
      <c r="K15" s="129">
        <v>5400</v>
      </c>
      <c r="L15" s="128"/>
      <c r="M15" s="128"/>
      <c r="N15" s="128"/>
      <c r="O15" s="128"/>
      <c r="P15" s="128"/>
      <c r="Q15" s="128"/>
      <c r="R15" s="129"/>
      <c r="S15" s="129"/>
      <c r="T15" s="129"/>
      <c r="U15" s="129"/>
      <c r="V15" s="129"/>
      <c r="W15" s="129"/>
      <c r="X15" s="129"/>
    </row>
    <row r="16" ht="33.4" customHeight="1" spans="1:24">
      <c r="A16" s="128"/>
      <c r="B16" s="127" t="s">
        <v>163</v>
      </c>
      <c r="C16" s="127" t="s">
        <v>164</v>
      </c>
      <c r="D16" s="128"/>
      <c r="E16" s="128"/>
      <c r="F16" s="128"/>
      <c r="G16" s="128"/>
      <c r="H16" s="129">
        <v>192345.82</v>
      </c>
      <c r="I16" s="129">
        <v>192345.82</v>
      </c>
      <c r="J16" s="128"/>
      <c r="K16" s="129">
        <v>192345.82</v>
      </c>
      <c r="L16" s="128"/>
      <c r="M16" s="128"/>
      <c r="N16" s="128"/>
      <c r="O16" s="128"/>
      <c r="P16" s="128"/>
      <c r="Q16" s="128"/>
      <c r="R16" s="129"/>
      <c r="S16" s="129"/>
      <c r="T16" s="129"/>
      <c r="U16" s="129"/>
      <c r="V16" s="129"/>
      <c r="W16" s="129"/>
      <c r="X16" s="129"/>
    </row>
    <row r="17" ht="42" customHeight="1" spans="1:24">
      <c r="A17" s="128"/>
      <c r="B17" s="128"/>
      <c r="C17" s="128"/>
      <c r="D17" s="127" t="s">
        <v>59</v>
      </c>
      <c r="E17" s="127" t="s">
        <v>60</v>
      </c>
      <c r="F17" s="127" t="s">
        <v>165</v>
      </c>
      <c r="G17" s="127" t="s">
        <v>166</v>
      </c>
      <c r="H17" s="129">
        <v>104326.4</v>
      </c>
      <c r="I17" s="129">
        <v>104326.4</v>
      </c>
      <c r="J17" s="128"/>
      <c r="K17" s="129">
        <v>104326.4</v>
      </c>
      <c r="L17" s="128"/>
      <c r="M17" s="128"/>
      <c r="N17" s="128"/>
      <c r="O17" s="128"/>
      <c r="P17" s="128"/>
      <c r="Q17" s="128"/>
      <c r="R17" s="129"/>
      <c r="S17" s="129"/>
      <c r="T17" s="129"/>
      <c r="U17" s="129"/>
      <c r="V17" s="129"/>
      <c r="W17" s="129"/>
      <c r="X17" s="129"/>
    </row>
    <row r="18" ht="33.4" customHeight="1" spans="1:24">
      <c r="A18" s="128"/>
      <c r="B18" s="128"/>
      <c r="C18" s="128"/>
      <c r="D18" s="127" t="s">
        <v>69</v>
      </c>
      <c r="E18" s="127" t="s">
        <v>70</v>
      </c>
      <c r="F18" s="127" t="s">
        <v>167</v>
      </c>
      <c r="G18" s="127" t="s">
        <v>168</v>
      </c>
      <c r="H18" s="129">
        <v>50207.08</v>
      </c>
      <c r="I18" s="129">
        <v>50207.08</v>
      </c>
      <c r="J18" s="128"/>
      <c r="K18" s="129">
        <v>50207.08</v>
      </c>
      <c r="L18" s="128"/>
      <c r="M18" s="128"/>
      <c r="N18" s="128"/>
      <c r="O18" s="128"/>
      <c r="P18" s="128"/>
      <c r="Q18" s="128"/>
      <c r="R18" s="129"/>
      <c r="S18" s="129"/>
      <c r="T18" s="129"/>
      <c r="U18" s="129"/>
      <c r="V18" s="129"/>
      <c r="W18" s="129"/>
      <c r="X18" s="129"/>
    </row>
    <row r="19" ht="33.4" customHeight="1" spans="1:24">
      <c r="A19" s="128"/>
      <c r="B19" s="128"/>
      <c r="C19" s="128"/>
      <c r="D19" s="127" t="s">
        <v>71</v>
      </c>
      <c r="E19" s="127" t="s">
        <v>72</v>
      </c>
      <c r="F19" s="127" t="s">
        <v>169</v>
      </c>
      <c r="G19" s="127" t="s">
        <v>170</v>
      </c>
      <c r="H19" s="129">
        <v>32602</v>
      </c>
      <c r="I19" s="129">
        <v>32602</v>
      </c>
      <c r="J19" s="128"/>
      <c r="K19" s="129">
        <v>32602</v>
      </c>
      <c r="L19" s="128"/>
      <c r="M19" s="128"/>
      <c r="N19" s="128"/>
      <c r="O19" s="128"/>
      <c r="P19" s="128"/>
      <c r="Q19" s="128"/>
      <c r="R19" s="129"/>
      <c r="S19" s="129"/>
      <c r="T19" s="129"/>
      <c r="U19" s="129"/>
      <c r="V19" s="129"/>
      <c r="W19" s="129"/>
      <c r="X19" s="129"/>
    </row>
    <row r="20" ht="33.4" customHeight="1" spans="1:24">
      <c r="A20" s="128"/>
      <c r="B20" s="128"/>
      <c r="C20" s="128"/>
      <c r="D20" s="127" t="s">
        <v>73</v>
      </c>
      <c r="E20" s="127" t="s">
        <v>74</v>
      </c>
      <c r="F20" s="127" t="s">
        <v>171</v>
      </c>
      <c r="G20" s="127" t="s">
        <v>172</v>
      </c>
      <c r="H20" s="129">
        <v>2347.34</v>
      </c>
      <c r="I20" s="129">
        <v>2347.34</v>
      </c>
      <c r="J20" s="128"/>
      <c r="K20" s="129">
        <v>2347.34</v>
      </c>
      <c r="L20" s="128"/>
      <c r="M20" s="128"/>
      <c r="N20" s="128"/>
      <c r="O20" s="128"/>
      <c r="P20" s="128"/>
      <c r="Q20" s="128"/>
      <c r="R20" s="129"/>
      <c r="S20" s="129"/>
      <c r="T20" s="129"/>
      <c r="U20" s="129"/>
      <c r="V20" s="129"/>
      <c r="W20" s="129"/>
      <c r="X20" s="129"/>
    </row>
    <row r="21" ht="33.4" customHeight="1" spans="1:24">
      <c r="A21" s="128"/>
      <c r="B21" s="128"/>
      <c r="C21" s="128"/>
      <c r="D21" s="127" t="s">
        <v>73</v>
      </c>
      <c r="E21" s="127" t="s">
        <v>74</v>
      </c>
      <c r="F21" s="127" t="s">
        <v>171</v>
      </c>
      <c r="G21" s="127" t="s">
        <v>172</v>
      </c>
      <c r="H21" s="129">
        <v>2863</v>
      </c>
      <c r="I21" s="129">
        <v>2863</v>
      </c>
      <c r="J21" s="128"/>
      <c r="K21" s="129">
        <v>2863</v>
      </c>
      <c r="L21" s="128"/>
      <c r="M21" s="128"/>
      <c r="N21" s="128"/>
      <c r="O21" s="128"/>
      <c r="P21" s="128"/>
      <c r="Q21" s="128"/>
      <c r="R21" s="129"/>
      <c r="S21" s="129"/>
      <c r="T21" s="129"/>
      <c r="U21" s="129"/>
      <c r="V21" s="129"/>
      <c r="W21" s="129"/>
      <c r="X21" s="129"/>
    </row>
    <row r="22" ht="33.4" customHeight="1" spans="1:24">
      <c r="A22" s="128"/>
      <c r="B22" s="127" t="s">
        <v>173</v>
      </c>
      <c r="C22" s="127" t="s">
        <v>174</v>
      </c>
      <c r="D22" s="128"/>
      <c r="E22" s="128"/>
      <c r="F22" s="128"/>
      <c r="G22" s="128"/>
      <c r="H22" s="129">
        <v>4876.8</v>
      </c>
      <c r="I22" s="129">
        <v>4876.8</v>
      </c>
      <c r="J22" s="128"/>
      <c r="K22" s="129">
        <v>4876.8</v>
      </c>
      <c r="L22" s="128"/>
      <c r="M22" s="128"/>
      <c r="N22" s="128"/>
      <c r="O22" s="128"/>
      <c r="P22" s="128"/>
      <c r="Q22" s="128"/>
      <c r="R22" s="129"/>
      <c r="S22" s="129"/>
      <c r="T22" s="129"/>
      <c r="U22" s="129"/>
      <c r="V22" s="129"/>
      <c r="W22" s="129"/>
      <c r="X22" s="129"/>
    </row>
    <row r="23" ht="33.4" customHeight="1" spans="1:24">
      <c r="A23" s="128"/>
      <c r="B23" s="128"/>
      <c r="C23" s="128"/>
      <c r="D23" s="127" t="s">
        <v>71</v>
      </c>
      <c r="E23" s="127" t="s">
        <v>72</v>
      </c>
      <c r="F23" s="127" t="s">
        <v>169</v>
      </c>
      <c r="G23" s="127" t="s">
        <v>170</v>
      </c>
      <c r="H23" s="129">
        <v>4876.8</v>
      </c>
      <c r="I23" s="129">
        <v>4876.8</v>
      </c>
      <c r="J23" s="128"/>
      <c r="K23" s="129">
        <v>4876.8</v>
      </c>
      <c r="L23" s="128"/>
      <c r="M23" s="128"/>
      <c r="N23" s="128"/>
      <c r="O23" s="128"/>
      <c r="P23" s="128"/>
      <c r="Q23" s="128"/>
      <c r="R23" s="129"/>
      <c r="S23" s="129"/>
      <c r="T23" s="129"/>
      <c r="U23" s="129"/>
      <c r="V23" s="129"/>
      <c r="W23" s="129"/>
      <c r="X23" s="129"/>
    </row>
    <row r="24" ht="33.4" customHeight="1" spans="1:24">
      <c r="A24" s="128"/>
      <c r="B24" s="127" t="s">
        <v>175</v>
      </c>
      <c r="C24" s="127" t="s">
        <v>176</v>
      </c>
      <c r="D24" s="128"/>
      <c r="E24" s="128"/>
      <c r="F24" s="128"/>
      <c r="G24" s="128"/>
      <c r="H24" s="129">
        <v>52800</v>
      </c>
      <c r="I24" s="129">
        <v>52800</v>
      </c>
      <c r="J24" s="128"/>
      <c r="K24" s="129">
        <v>52800</v>
      </c>
      <c r="L24" s="128"/>
      <c r="M24" s="128"/>
      <c r="N24" s="128"/>
      <c r="O24" s="128"/>
      <c r="P24" s="128"/>
      <c r="Q24" s="128"/>
      <c r="R24" s="129"/>
      <c r="S24" s="129"/>
      <c r="T24" s="129"/>
      <c r="U24" s="129"/>
      <c r="V24" s="129"/>
      <c r="W24" s="129"/>
      <c r="X24" s="129"/>
    </row>
    <row r="25" ht="33.4" customHeight="1" spans="1:24">
      <c r="A25" s="128"/>
      <c r="B25" s="128"/>
      <c r="C25" s="128"/>
      <c r="D25" s="127" t="s">
        <v>63</v>
      </c>
      <c r="E25" s="127" t="s">
        <v>64</v>
      </c>
      <c r="F25" s="127" t="s">
        <v>177</v>
      </c>
      <c r="G25" s="127" t="s">
        <v>178</v>
      </c>
      <c r="H25" s="129">
        <v>52800</v>
      </c>
      <c r="I25" s="129">
        <v>52800</v>
      </c>
      <c r="J25" s="128"/>
      <c r="K25" s="129">
        <v>52800</v>
      </c>
      <c r="L25" s="128"/>
      <c r="M25" s="128"/>
      <c r="N25" s="128"/>
      <c r="O25" s="128"/>
      <c r="P25" s="128"/>
      <c r="Q25" s="128"/>
      <c r="R25" s="129"/>
      <c r="S25" s="129"/>
      <c r="T25" s="129"/>
      <c r="U25" s="129"/>
      <c r="V25" s="129"/>
      <c r="W25" s="129"/>
      <c r="X25" s="129"/>
    </row>
    <row r="26" ht="33.4" customHeight="1" spans="1:24">
      <c r="A26" s="128"/>
      <c r="B26" s="127" t="s">
        <v>179</v>
      </c>
      <c r="C26" s="127" t="s">
        <v>180</v>
      </c>
      <c r="D26" s="128"/>
      <c r="E26" s="128"/>
      <c r="F26" s="128"/>
      <c r="G26" s="128"/>
      <c r="H26" s="129">
        <v>97560</v>
      </c>
      <c r="I26" s="129">
        <v>97560</v>
      </c>
      <c r="J26" s="128"/>
      <c r="K26" s="129">
        <v>97560</v>
      </c>
      <c r="L26" s="128"/>
      <c r="M26" s="128"/>
      <c r="N26" s="128"/>
      <c r="O26" s="128"/>
      <c r="P26" s="128"/>
      <c r="Q26" s="128"/>
      <c r="R26" s="129"/>
      <c r="S26" s="129"/>
      <c r="T26" s="129"/>
      <c r="U26" s="129"/>
      <c r="V26" s="129"/>
      <c r="W26" s="129"/>
      <c r="X26" s="129"/>
    </row>
    <row r="27" ht="33.4" customHeight="1" spans="1:24">
      <c r="A27" s="128"/>
      <c r="B27" s="128"/>
      <c r="C27" s="128"/>
      <c r="D27" s="127" t="s">
        <v>63</v>
      </c>
      <c r="E27" s="127" t="s">
        <v>64</v>
      </c>
      <c r="F27" s="127" t="s">
        <v>181</v>
      </c>
      <c r="G27" s="127" t="s">
        <v>182</v>
      </c>
      <c r="H27" s="129">
        <v>97560</v>
      </c>
      <c r="I27" s="129">
        <v>97560</v>
      </c>
      <c r="J27" s="128"/>
      <c r="K27" s="129">
        <v>97560</v>
      </c>
      <c r="L27" s="128"/>
      <c r="M27" s="128"/>
      <c r="N27" s="128"/>
      <c r="O27" s="128"/>
      <c r="P27" s="128"/>
      <c r="Q27" s="128"/>
      <c r="R27" s="129"/>
      <c r="S27" s="129"/>
      <c r="T27" s="129"/>
      <c r="U27" s="129"/>
      <c r="V27" s="129"/>
      <c r="W27" s="129"/>
      <c r="X27" s="129"/>
    </row>
    <row r="28" ht="33.4" customHeight="1" spans="1:24">
      <c r="A28" s="128"/>
      <c r="B28" s="127" t="s">
        <v>183</v>
      </c>
      <c r="C28" s="127" t="s">
        <v>184</v>
      </c>
      <c r="D28" s="128"/>
      <c r="E28" s="128"/>
      <c r="F28" s="128"/>
      <c r="G28" s="128"/>
      <c r="H28" s="129">
        <v>621680</v>
      </c>
      <c r="I28" s="129">
        <v>621680</v>
      </c>
      <c r="J28" s="128"/>
      <c r="K28" s="129">
        <v>621680</v>
      </c>
      <c r="L28" s="128"/>
      <c r="M28" s="128"/>
      <c r="N28" s="128"/>
      <c r="O28" s="128"/>
      <c r="P28" s="128"/>
      <c r="Q28" s="128"/>
      <c r="R28" s="129"/>
      <c r="S28" s="129"/>
      <c r="T28" s="129"/>
      <c r="U28" s="129"/>
      <c r="V28" s="129"/>
      <c r="W28" s="129"/>
      <c r="X28" s="129"/>
    </row>
    <row r="29" ht="33.4" customHeight="1" spans="1:24">
      <c r="A29" s="128"/>
      <c r="B29" s="128"/>
      <c r="C29" s="128"/>
      <c r="D29" s="127" t="s">
        <v>63</v>
      </c>
      <c r="E29" s="127" t="s">
        <v>64</v>
      </c>
      <c r="F29" s="127" t="s">
        <v>185</v>
      </c>
      <c r="G29" s="127" t="s">
        <v>186</v>
      </c>
      <c r="H29" s="129">
        <v>243456</v>
      </c>
      <c r="I29" s="129">
        <v>243456</v>
      </c>
      <c r="J29" s="128"/>
      <c r="K29" s="129">
        <v>243456</v>
      </c>
      <c r="L29" s="128"/>
      <c r="M29" s="128"/>
      <c r="N29" s="128"/>
      <c r="O29" s="128"/>
      <c r="P29" s="128"/>
      <c r="Q29" s="128"/>
      <c r="R29" s="129"/>
      <c r="S29" s="129"/>
      <c r="T29" s="129"/>
      <c r="U29" s="129"/>
      <c r="V29" s="129"/>
      <c r="W29" s="129"/>
      <c r="X29" s="129"/>
    </row>
    <row r="30" ht="33.4" customHeight="1" spans="1:24">
      <c r="A30" s="128"/>
      <c r="B30" s="128"/>
      <c r="C30" s="128"/>
      <c r="D30" s="127" t="s">
        <v>63</v>
      </c>
      <c r="E30" s="127" t="s">
        <v>64</v>
      </c>
      <c r="F30" s="127" t="s">
        <v>187</v>
      </c>
      <c r="G30" s="127" t="s">
        <v>188</v>
      </c>
      <c r="H30" s="129">
        <v>357936</v>
      </c>
      <c r="I30" s="129">
        <v>357936</v>
      </c>
      <c r="J30" s="128"/>
      <c r="K30" s="129">
        <v>357936</v>
      </c>
      <c r="L30" s="128"/>
      <c r="M30" s="128"/>
      <c r="N30" s="128"/>
      <c r="O30" s="128"/>
      <c r="P30" s="128"/>
      <c r="Q30" s="128"/>
      <c r="R30" s="129"/>
      <c r="S30" s="129"/>
      <c r="T30" s="129"/>
      <c r="U30" s="129"/>
      <c r="V30" s="129"/>
      <c r="W30" s="129"/>
      <c r="X30" s="129"/>
    </row>
    <row r="31" ht="33.4" customHeight="1" spans="1:24">
      <c r="A31" s="128"/>
      <c r="B31" s="128"/>
      <c r="C31" s="128"/>
      <c r="D31" s="127" t="s">
        <v>63</v>
      </c>
      <c r="E31" s="127" t="s">
        <v>64</v>
      </c>
      <c r="F31" s="127" t="s">
        <v>181</v>
      </c>
      <c r="G31" s="127" t="s">
        <v>182</v>
      </c>
      <c r="H31" s="129">
        <v>20288</v>
      </c>
      <c r="I31" s="129">
        <v>20288</v>
      </c>
      <c r="J31" s="128"/>
      <c r="K31" s="129">
        <v>20288</v>
      </c>
      <c r="L31" s="128"/>
      <c r="M31" s="128"/>
      <c r="N31" s="128"/>
      <c r="O31" s="128"/>
      <c r="P31" s="128"/>
      <c r="Q31" s="128"/>
      <c r="R31" s="129"/>
      <c r="S31" s="129"/>
      <c r="T31" s="129"/>
      <c r="U31" s="129"/>
      <c r="V31" s="129"/>
      <c r="W31" s="129"/>
      <c r="X31" s="129"/>
    </row>
    <row r="32" ht="33.4" customHeight="1" spans="1:24">
      <c r="A32" s="128"/>
      <c r="B32" s="127" t="s">
        <v>189</v>
      </c>
      <c r="C32" s="127" t="s">
        <v>86</v>
      </c>
      <c r="D32" s="128"/>
      <c r="E32" s="128"/>
      <c r="F32" s="128"/>
      <c r="G32" s="128"/>
      <c r="H32" s="129">
        <v>74676.48</v>
      </c>
      <c r="I32" s="129">
        <v>74676.48</v>
      </c>
      <c r="J32" s="128"/>
      <c r="K32" s="129">
        <v>74676.48</v>
      </c>
      <c r="L32" s="128"/>
      <c r="M32" s="128"/>
      <c r="N32" s="128"/>
      <c r="O32" s="128"/>
      <c r="P32" s="128"/>
      <c r="Q32" s="128"/>
      <c r="R32" s="129"/>
      <c r="S32" s="129"/>
      <c r="T32" s="129"/>
      <c r="U32" s="129"/>
      <c r="V32" s="129"/>
      <c r="W32" s="129"/>
      <c r="X32" s="129"/>
    </row>
    <row r="33" ht="33.4" customHeight="1" spans="1:24">
      <c r="A33" s="128"/>
      <c r="B33" s="128"/>
      <c r="C33" s="128"/>
      <c r="D33" s="127" t="s">
        <v>85</v>
      </c>
      <c r="E33" s="127" t="s">
        <v>86</v>
      </c>
      <c r="F33" s="127" t="s">
        <v>190</v>
      </c>
      <c r="G33" s="127" t="s">
        <v>86</v>
      </c>
      <c r="H33" s="129">
        <v>74676.48</v>
      </c>
      <c r="I33" s="129">
        <v>74676.48</v>
      </c>
      <c r="J33" s="132"/>
      <c r="K33" s="129">
        <v>74676.48</v>
      </c>
      <c r="L33" s="128"/>
      <c r="M33" s="128"/>
      <c r="N33" s="128"/>
      <c r="O33" s="128"/>
      <c r="P33" s="128"/>
      <c r="Q33" s="128"/>
      <c r="R33" s="129"/>
      <c r="S33" s="129"/>
      <c r="T33" s="129"/>
      <c r="U33" s="129"/>
      <c r="V33" s="129"/>
      <c r="W33" s="129"/>
      <c r="X33" s="129"/>
    </row>
    <row r="34" ht="23.65" customHeight="1" spans="1:24">
      <c r="A34" s="127" t="s">
        <v>28</v>
      </c>
      <c r="B34" s="127"/>
      <c r="C34" s="127"/>
      <c r="D34" s="127"/>
      <c r="E34" s="127"/>
      <c r="F34" s="127"/>
      <c r="G34" s="127"/>
      <c r="H34" s="129">
        <v>1061446.86</v>
      </c>
      <c r="I34" s="133">
        <v>1061446.86</v>
      </c>
      <c r="J34" s="134"/>
      <c r="K34" s="135">
        <v>1061446.86</v>
      </c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</row>
  </sheetData>
  <mergeCells count="32">
    <mergeCell ref="W1:X1"/>
    <mergeCell ref="A2:X2"/>
    <mergeCell ref="A3:C3"/>
    <mergeCell ref="W3:X3"/>
    <mergeCell ref="H4:X4"/>
    <mergeCell ref="I5:N5"/>
    <mergeCell ref="O5:Q5"/>
    <mergeCell ref="S5:X5"/>
    <mergeCell ref="I6:J6"/>
    <mergeCell ref="A34:G34"/>
    <mergeCell ref="A4:A7"/>
    <mergeCell ref="B4:B7"/>
    <mergeCell ref="C4:C7"/>
    <mergeCell ref="D4:D7"/>
    <mergeCell ref="E4:E7"/>
    <mergeCell ref="F4:F7"/>
    <mergeCell ref="G4:G7"/>
    <mergeCell ref="H5:H7"/>
    <mergeCell ref="K6:K7"/>
    <mergeCell ref="L6:L7"/>
    <mergeCell ref="M6:M7"/>
    <mergeCell ref="N6:N7"/>
    <mergeCell ref="O6:O7"/>
    <mergeCell ref="P6:P7"/>
    <mergeCell ref="Q6:Q7"/>
    <mergeCell ref="R5:R7"/>
    <mergeCell ref="S6:S7"/>
    <mergeCell ref="T6:T7"/>
    <mergeCell ref="U6:U7"/>
    <mergeCell ref="V6:V7"/>
    <mergeCell ref="W6:W7"/>
    <mergeCell ref="X6:X7"/>
  </mergeCells>
  <printOptions horizontalCentered="1"/>
  <pageMargins left="0.31" right="0.31" top="0.75" bottom="0.75" header="0.31" footer="0.31"/>
  <pageSetup paperSize="9" scale="75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13"/>
  <sheetViews>
    <sheetView showZeros="0" workbookViewId="0">
      <selection activeCell="G24" sqref="G24"/>
    </sheetView>
  </sheetViews>
  <sheetFormatPr defaultColWidth="8.85" defaultRowHeight="15" customHeight="1"/>
  <cols>
    <col min="1" max="1" width="15.1416666666667" customWidth="1"/>
    <col min="2" max="2" width="15.25" customWidth="1"/>
    <col min="3" max="3" width="18.25" customWidth="1"/>
    <col min="4" max="4" width="19.3916666666667" customWidth="1"/>
    <col min="5" max="5" width="10.8" customWidth="1"/>
    <col min="6" max="6" width="11.9583333333333" customWidth="1"/>
    <col min="7" max="7" width="9.1" customWidth="1"/>
    <col min="8" max="8" width="10.25" customWidth="1"/>
    <col min="9" max="9" width="9.675" customWidth="1"/>
    <col min="10" max="10" width="10.575" customWidth="1"/>
    <col min="11" max="11" width="10.675" customWidth="1"/>
    <col min="12" max="12" width="7.39166666666667" customWidth="1"/>
    <col min="13" max="13" width="5.825" customWidth="1"/>
    <col min="14" max="14" width="10.575" customWidth="1"/>
    <col min="15" max="15" width="7.28333333333333" customWidth="1"/>
    <col min="16" max="16" width="5.70833333333333" customWidth="1"/>
    <col min="17" max="17" width="9.425" customWidth="1"/>
    <col min="18" max="18" width="9.1" customWidth="1"/>
    <col min="19" max="19" width="8.25" customWidth="1"/>
    <col min="20" max="20" width="7.25" customWidth="1"/>
    <col min="21" max="21" width="6.675" customWidth="1"/>
    <col min="22" max="22" width="7.25" customWidth="1"/>
    <col min="23" max="23" width="6.53333333333333" customWidth="1"/>
  </cols>
  <sheetData>
    <row r="1" ht="16.9" customHeight="1" spans="1:23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6" t="s">
        <v>191</v>
      </c>
      <c r="W1" s="116"/>
    </row>
    <row r="2" ht="34.15" customHeight="1" spans="1:23">
      <c r="A2" s="117"/>
      <c r="B2" s="117" t="s">
        <v>192</v>
      </c>
      <c r="C2" s="117"/>
      <c r="D2" s="117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ht="31.15" customHeight="1" spans="1:23">
      <c r="A3" s="119" t="str">
        <f>"单位名称："&amp;"建水县红十字会"</f>
        <v>单位名称：建水县红十字会</v>
      </c>
      <c r="B3" s="119"/>
      <c r="C3" s="119"/>
      <c r="D3" s="119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1" t="str">
        <f>"单位:"&amp;"元"</f>
        <v>单位:元</v>
      </c>
      <c r="W3" s="122"/>
    </row>
    <row r="4" customHeight="1" spans="1:23">
      <c r="A4" s="123" t="s">
        <v>193</v>
      </c>
      <c r="B4" s="123" t="s">
        <v>112</v>
      </c>
      <c r="C4" s="123" t="s">
        <v>113</v>
      </c>
      <c r="D4" s="124" t="s">
        <v>194</v>
      </c>
      <c r="E4" s="124" t="s">
        <v>114</v>
      </c>
      <c r="F4" s="124" t="s">
        <v>115</v>
      </c>
      <c r="G4" s="124" t="s">
        <v>195</v>
      </c>
      <c r="H4" s="124" t="s">
        <v>196</v>
      </c>
      <c r="I4" s="123" t="s">
        <v>119</v>
      </c>
      <c r="J4" s="124" t="s">
        <v>197</v>
      </c>
      <c r="K4" s="124"/>
      <c r="L4" s="124"/>
      <c r="M4" s="124"/>
      <c r="N4" s="124" t="s">
        <v>121</v>
      </c>
      <c r="O4" s="124"/>
      <c r="P4" s="124"/>
      <c r="Q4" s="124" t="s">
        <v>34</v>
      </c>
      <c r="R4" s="124" t="s">
        <v>35</v>
      </c>
      <c r="S4" s="124"/>
      <c r="T4" s="124"/>
      <c r="U4" s="124"/>
      <c r="V4" s="124"/>
      <c r="W4" s="124"/>
    </row>
    <row r="5" customHeight="1" spans="1:23">
      <c r="A5" s="123"/>
      <c r="B5" s="123"/>
      <c r="C5" s="123"/>
      <c r="D5" s="124"/>
      <c r="E5" s="124"/>
      <c r="F5" s="124"/>
      <c r="G5" s="124"/>
      <c r="H5" s="124"/>
      <c r="I5" s="123"/>
      <c r="J5" s="124" t="s">
        <v>31</v>
      </c>
      <c r="K5" s="124"/>
      <c r="L5" s="124" t="s">
        <v>32</v>
      </c>
      <c r="M5" s="124" t="s">
        <v>33</v>
      </c>
      <c r="N5" s="124" t="s">
        <v>31</v>
      </c>
      <c r="O5" s="124" t="s">
        <v>32</v>
      </c>
      <c r="P5" s="124" t="s">
        <v>33</v>
      </c>
      <c r="Q5" s="124"/>
      <c r="R5" s="124" t="s">
        <v>30</v>
      </c>
      <c r="S5" s="124" t="s">
        <v>36</v>
      </c>
      <c r="T5" s="124" t="s">
        <v>37</v>
      </c>
      <c r="U5" s="124" t="s">
        <v>38</v>
      </c>
      <c r="V5" s="124" t="s">
        <v>39</v>
      </c>
      <c r="W5" s="124" t="s">
        <v>40</v>
      </c>
    </row>
    <row r="6" ht="55" customHeight="1" spans="1:23">
      <c r="A6" s="123"/>
      <c r="B6" s="123"/>
      <c r="C6" s="123"/>
      <c r="D6" s="124"/>
      <c r="E6" s="124"/>
      <c r="F6" s="124"/>
      <c r="G6" s="124"/>
      <c r="H6" s="124"/>
      <c r="I6" s="123"/>
      <c r="J6" s="124" t="s">
        <v>30</v>
      </c>
      <c r="K6" s="124" t="s">
        <v>198</v>
      </c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</row>
    <row r="7" ht="18.75" customHeight="1" spans="1:23">
      <c r="A7" s="125"/>
      <c r="B7" s="125" t="s">
        <v>128</v>
      </c>
      <c r="C7" s="125" t="s">
        <v>129</v>
      </c>
      <c r="D7" s="125" t="s">
        <v>130</v>
      </c>
      <c r="E7" s="125" t="s">
        <v>131</v>
      </c>
      <c r="F7" s="125" t="s">
        <v>132</v>
      </c>
      <c r="G7" s="125" t="s">
        <v>133</v>
      </c>
      <c r="H7" s="125" t="s">
        <v>134</v>
      </c>
      <c r="I7" s="125" t="s">
        <v>135</v>
      </c>
      <c r="J7" s="125" t="s">
        <v>136</v>
      </c>
      <c r="K7" s="125" t="s">
        <v>137</v>
      </c>
      <c r="L7" s="125" t="s">
        <v>138</v>
      </c>
      <c r="M7" s="125" t="s">
        <v>139</v>
      </c>
      <c r="N7" s="125" t="s">
        <v>142</v>
      </c>
      <c r="O7" s="125" t="s">
        <v>143</v>
      </c>
      <c r="P7" s="125" t="s">
        <v>144</v>
      </c>
      <c r="Q7" s="125" t="s">
        <v>145</v>
      </c>
      <c r="R7" s="125" t="s">
        <v>146</v>
      </c>
      <c r="S7" s="125" t="s">
        <v>147</v>
      </c>
      <c r="T7" s="125" t="s">
        <v>148</v>
      </c>
      <c r="U7" s="125" t="s">
        <v>149</v>
      </c>
      <c r="V7" s="125" t="s">
        <v>150</v>
      </c>
      <c r="W7" s="125" t="s">
        <v>151</v>
      </c>
    </row>
    <row r="8" ht="33.4" customHeight="1" spans="1:23">
      <c r="A8" s="126" t="s">
        <v>199</v>
      </c>
      <c r="B8" s="127" t="s">
        <v>200</v>
      </c>
      <c r="C8" s="127" t="s">
        <v>201</v>
      </c>
      <c r="D8" s="128" t="s">
        <v>42</v>
      </c>
      <c r="E8" s="128"/>
      <c r="F8" s="128"/>
      <c r="G8" s="128"/>
      <c r="H8" s="128"/>
      <c r="I8" s="129">
        <v>20000</v>
      </c>
      <c r="J8" s="129">
        <v>20000</v>
      </c>
      <c r="K8" s="129">
        <v>20000</v>
      </c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</row>
    <row r="9" ht="33.4" customHeight="1" spans="1:23">
      <c r="A9" s="126"/>
      <c r="B9" s="126"/>
      <c r="C9" s="126"/>
      <c r="D9" s="126"/>
      <c r="E9" s="127" t="s">
        <v>63</v>
      </c>
      <c r="F9" s="127" t="s">
        <v>64</v>
      </c>
      <c r="G9" s="127" t="s">
        <v>157</v>
      </c>
      <c r="H9" s="127" t="s">
        <v>158</v>
      </c>
      <c r="I9" s="129">
        <v>17600</v>
      </c>
      <c r="J9" s="129">
        <v>17600</v>
      </c>
      <c r="K9" s="129">
        <v>17600</v>
      </c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</row>
    <row r="10" ht="33.4" customHeight="1" spans="1:23">
      <c r="A10" s="128"/>
      <c r="B10" s="128"/>
      <c r="C10" s="128"/>
      <c r="D10" s="128"/>
      <c r="E10" s="127" t="s">
        <v>63</v>
      </c>
      <c r="F10" s="127" t="s">
        <v>64</v>
      </c>
      <c r="G10" s="127" t="s">
        <v>202</v>
      </c>
      <c r="H10" s="127" t="s">
        <v>203</v>
      </c>
      <c r="I10" s="129">
        <v>2400</v>
      </c>
      <c r="J10" s="129">
        <v>2400</v>
      </c>
      <c r="K10" s="129">
        <v>2400</v>
      </c>
      <c r="L10" s="129"/>
      <c r="M10" s="129"/>
      <c r="N10" s="128"/>
      <c r="O10" s="128"/>
      <c r="P10" s="128"/>
      <c r="Q10" s="129"/>
      <c r="R10" s="129"/>
      <c r="S10" s="129"/>
      <c r="T10" s="129"/>
      <c r="U10" s="129"/>
      <c r="V10" s="129"/>
      <c r="W10" s="129"/>
    </row>
    <row r="11" ht="33.4" customHeight="1" spans="1:23">
      <c r="A11" s="126" t="s">
        <v>204</v>
      </c>
      <c r="B11" s="127" t="s">
        <v>205</v>
      </c>
      <c r="C11" s="127" t="s">
        <v>206</v>
      </c>
      <c r="D11" s="128" t="s">
        <v>42</v>
      </c>
      <c r="E11" s="128"/>
      <c r="F11" s="128"/>
      <c r="G11" s="128"/>
      <c r="H11" s="128"/>
      <c r="I11" s="129">
        <v>500000</v>
      </c>
      <c r="J11" s="129">
        <v>500000</v>
      </c>
      <c r="K11" s="129">
        <v>500000</v>
      </c>
      <c r="L11" s="129"/>
      <c r="M11" s="129"/>
      <c r="N11" s="128"/>
      <c r="O11" s="128"/>
      <c r="P11" s="128"/>
      <c r="Q11" s="129"/>
      <c r="R11" s="129"/>
      <c r="S11" s="129"/>
      <c r="T11" s="129"/>
      <c r="U11" s="129"/>
      <c r="V11" s="129"/>
      <c r="W11" s="129"/>
    </row>
    <row r="12" ht="48" customHeight="1" spans="1:23">
      <c r="A12" s="128"/>
      <c r="B12" s="128"/>
      <c r="C12" s="128"/>
      <c r="D12" s="128"/>
      <c r="E12" s="127" t="s">
        <v>79</v>
      </c>
      <c r="F12" s="127" t="s">
        <v>80</v>
      </c>
      <c r="G12" s="127" t="s">
        <v>207</v>
      </c>
      <c r="H12" s="127" t="s">
        <v>208</v>
      </c>
      <c r="I12" s="129">
        <v>500000</v>
      </c>
      <c r="J12" s="129">
        <v>500000</v>
      </c>
      <c r="K12" s="129">
        <v>500000</v>
      </c>
      <c r="L12" s="129"/>
      <c r="M12" s="129"/>
      <c r="N12" s="128"/>
      <c r="O12" s="128"/>
      <c r="P12" s="128"/>
      <c r="Q12" s="129"/>
      <c r="R12" s="129"/>
      <c r="S12" s="129"/>
      <c r="T12" s="129"/>
      <c r="U12" s="129"/>
      <c r="V12" s="129"/>
      <c r="W12" s="129"/>
    </row>
    <row r="13" ht="23.65" customHeight="1" spans="1:23">
      <c r="A13" s="127"/>
      <c r="B13" s="127" t="s">
        <v>28</v>
      </c>
      <c r="C13" s="127"/>
      <c r="D13" s="127"/>
      <c r="E13" s="127"/>
      <c r="F13" s="127"/>
      <c r="G13" s="127"/>
      <c r="H13" s="127"/>
      <c r="I13" s="129">
        <v>520000</v>
      </c>
      <c r="J13" s="129">
        <v>520000</v>
      </c>
      <c r="K13" s="129">
        <v>520000</v>
      </c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</row>
  </sheetData>
  <mergeCells count="30">
    <mergeCell ref="V1:W1"/>
    <mergeCell ref="B2:W2"/>
    <mergeCell ref="A3:D3"/>
    <mergeCell ref="V3:W3"/>
    <mergeCell ref="J4:M4"/>
    <mergeCell ref="N4:P4"/>
    <mergeCell ref="R4:W4"/>
    <mergeCell ref="J5:K5"/>
    <mergeCell ref="B13:H1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rintOptions horizontalCentered="1"/>
  <pageMargins left="0.31" right="0.31" top="0.75" bottom="0.75" header="0.31" footer="0.31"/>
  <pageSetup paperSize="9" scale="75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36"/>
  <sheetViews>
    <sheetView showZeros="0" workbookViewId="0">
      <selection activeCell="K13" sqref="K13"/>
    </sheetView>
  </sheetViews>
  <sheetFormatPr defaultColWidth="10.7083333333333" defaultRowHeight="12" customHeight="1"/>
  <cols>
    <col min="1" max="1" width="17.825" customWidth="1"/>
    <col min="2" max="2" width="28.675" customWidth="1"/>
    <col min="3" max="4" width="9.53333333333333" customWidth="1"/>
    <col min="5" max="5" width="22.5333333333333" customWidth="1"/>
    <col min="6" max="6" width="9.675" customWidth="1"/>
    <col min="7" max="7" width="7.825" customWidth="1"/>
    <col min="8" max="8" width="8.53333333333333" customWidth="1"/>
    <col min="9" max="9" width="12.5333333333333" customWidth="1"/>
    <col min="10" max="10" width="40.1" customWidth="1"/>
  </cols>
  <sheetData>
    <row r="1" ht="19.9" customHeight="1" spans="1:10">
      <c r="J1" s="106" t="s">
        <v>209</v>
      </c>
    </row>
    <row r="2" ht="28.5" customHeight="1" spans="1:10">
      <c r="A2" s="107" t="s">
        <v>210</v>
      </c>
      <c r="B2" s="107"/>
      <c r="C2" s="107"/>
      <c r="D2" s="107"/>
      <c r="E2" s="107"/>
      <c r="F2" s="107"/>
      <c r="G2" s="107"/>
      <c r="H2" s="107"/>
      <c r="I2" s="107"/>
      <c r="J2" s="107"/>
    </row>
    <row r="3" ht="31.15" customHeight="1" spans="1:10">
      <c r="A3" s="14" t="str">
        <f>"单位名称："&amp;"建水县红十字会"</f>
        <v>单位名称：建水县红十字会</v>
      </c>
      <c r="B3" s="15"/>
      <c r="C3" s="15"/>
      <c r="D3" s="15"/>
      <c r="E3" s="15"/>
      <c r="F3" s="15"/>
      <c r="G3" s="15"/>
      <c r="H3" s="15"/>
    </row>
    <row r="4" ht="44.25" customHeight="1" spans="1:10">
      <c r="A4" s="16" t="s">
        <v>211</v>
      </c>
      <c r="B4" s="16" t="s">
        <v>212</v>
      </c>
      <c r="C4" s="16" t="s">
        <v>213</v>
      </c>
      <c r="D4" s="16" t="s">
        <v>214</v>
      </c>
      <c r="E4" s="16" t="s">
        <v>215</v>
      </c>
      <c r="F4" s="108" t="s">
        <v>216</v>
      </c>
      <c r="G4" s="16" t="s">
        <v>217</v>
      </c>
      <c r="H4" s="108" t="s">
        <v>218</v>
      </c>
      <c r="I4" s="108" t="s">
        <v>219</v>
      </c>
      <c r="J4" s="16" t="s">
        <v>220</v>
      </c>
    </row>
    <row r="5" ht="16.9" customHeight="1" spans="1:10">
      <c r="A5" s="19">
        <v>1</v>
      </c>
      <c r="B5" s="19">
        <v>3</v>
      </c>
      <c r="C5" s="19">
        <v>4</v>
      </c>
      <c r="D5" s="19">
        <v>5</v>
      </c>
      <c r="E5" s="19">
        <v>6</v>
      </c>
      <c r="F5" s="109">
        <v>7</v>
      </c>
      <c r="G5" s="19">
        <v>8</v>
      </c>
      <c r="H5" s="109">
        <v>9</v>
      </c>
      <c r="I5" s="109">
        <v>10</v>
      </c>
      <c r="J5" s="19">
        <v>11</v>
      </c>
    </row>
    <row r="6" ht="31.15" customHeight="1" spans="1:10">
      <c r="A6" s="110" t="s">
        <v>42</v>
      </c>
      <c r="B6" s="111"/>
      <c r="C6" s="111"/>
      <c r="D6" s="111"/>
      <c r="E6" s="111"/>
      <c r="F6" s="112"/>
      <c r="G6" s="111"/>
      <c r="H6" s="112"/>
      <c r="I6" s="112"/>
      <c r="J6" s="111"/>
    </row>
    <row r="7" ht="31.15" customHeight="1" spans="1:10">
      <c r="A7" s="114" t="s">
        <v>174</v>
      </c>
      <c r="B7" s="103" t="s">
        <v>221</v>
      </c>
      <c r="C7" s="103" t="s">
        <v>222</v>
      </c>
      <c r="D7" s="103" t="s">
        <v>223</v>
      </c>
      <c r="E7" s="22" t="s">
        <v>224</v>
      </c>
      <c r="F7" s="103" t="s">
        <v>225</v>
      </c>
      <c r="G7" s="22" t="s">
        <v>226</v>
      </c>
      <c r="H7" s="103" t="s">
        <v>227</v>
      </c>
      <c r="I7" s="103" t="s">
        <v>228</v>
      </c>
      <c r="J7" s="24" t="s">
        <v>229</v>
      </c>
    </row>
    <row r="8" ht="47" customHeight="1" spans="1:10">
      <c r="A8" s="114" t="s">
        <v>174</v>
      </c>
      <c r="B8" s="103" t="s">
        <v>221</v>
      </c>
      <c r="C8" s="103" t="s">
        <v>222</v>
      </c>
      <c r="D8" s="103" t="s">
        <v>230</v>
      </c>
      <c r="E8" s="22" t="s">
        <v>231</v>
      </c>
      <c r="F8" s="103" t="s">
        <v>225</v>
      </c>
      <c r="G8" s="22" t="s">
        <v>232</v>
      </c>
      <c r="H8" s="103" t="s">
        <v>233</v>
      </c>
      <c r="I8" s="103" t="s">
        <v>228</v>
      </c>
      <c r="J8" s="24" t="s">
        <v>234</v>
      </c>
    </row>
    <row r="9" ht="31.15" customHeight="1" spans="1:10">
      <c r="A9" s="114" t="s">
        <v>174</v>
      </c>
      <c r="B9" s="103" t="s">
        <v>221</v>
      </c>
      <c r="C9" s="103" t="s">
        <v>222</v>
      </c>
      <c r="D9" s="103" t="s">
        <v>235</v>
      </c>
      <c r="E9" s="22" t="s">
        <v>236</v>
      </c>
      <c r="F9" s="103" t="s">
        <v>225</v>
      </c>
      <c r="G9" s="22" t="s">
        <v>232</v>
      </c>
      <c r="H9" s="103" t="s">
        <v>233</v>
      </c>
      <c r="I9" s="103" t="s">
        <v>228</v>
      </c>
      <c r="J9" s="24" t="s">
        <v>237</v>
      </c>
    </row>
    <row r="10" ht="31.15" customHeight="1" spans="1:10">
      <c r="A10" s="114" t="s">
        <v>174</v>
      </c>
      <c r="B10" s="103" t="s">
        <v>221</v>
      </c>
      <c r="C10" s="103" t="s">
        <v>238</v>
      </c>
      <c r="D10" s="103" t="s">
        <v>239</v>
      </c>
      <c r="E10" s="22" t="s">
        <v>240</v>
      </c>
      <c r="F10" s="103" t="s">
        <v>241</v>
      </c>
      <c r="G10" s="22" t="s">
        <v>242</v>
      </c>
      <c r="H10" s="103" t="s">
        <v>233</v>
      </c>
      <c r="I10" s="103" t="s">
        <v>228</v>
      </c>
      <c r="J10" s="24" t="s">
        <v>243</v>
      </c>
    </row>
    <row r="11" ht="31.15" customHeight="1" spans="1:10">
      <c r="A11" s="114" t="s">
        <v>174</v>
      </c>
      <c r="B11" s="103" t="s">
        <v>221</v>
      </c>
      <c r="C11" s="103" t="s">
        <v>244</v>
      </c>
      <c r="D11" s="103" t="s">
        <v>245</v>
      </c>
      <c r="E11" s="22" t="s">
        <v>246</v>
      </c>
      <c r="F11" s="103" t="s">
        <v>241</v>
      </c>
      <c r="G11" s="22" t="s">
        <v>242</v>
      </c>
      <c r="H11" s="103" t="s">
        <v>233</v>
      </c>
      <c r="I11" s="103" t="s">
        <v>228</v>
      </c>
      <c r="J11" s="24" t="s">
        <v>247</v>
      </c>
    </row>
    <row r="12" ht="66" customHeight="1" spans="1:10">
      <c r="A12" s="114" t="s">
        <v>206</v>
      </c>
      <c r="B12" s="103" t="s">
        <v>248</v>
      </c>
      <c r="C12" s="103" t="s">
        <v>222</v>
      </c>
      <c r="D12" s="103" t="s">
        <v>223</v>
      </c>
      <c r="E12" s="22" t="s">
        <v>249</v>
      </c>
      <c r="F12" s="103" t="s">
        <v>241</v>
      </c>
      <c r="G12" s="22" t="s">
        <v>250</v>
      </c>
      <c r="H12" s="103" t="s">
        <v>251</v>
      </c>
      <c r="I12" s="103" t="s">
        <v>228</v>
      </c>
      <c r="J12" s="24" t="s">
        <v>252</v>
      </c>
    </row>
    <row r="13" ht="108" customHeight="1" spans="1:10">
      <c r="A13" s="114" t="s">
        <v>206</v>
      </c>
      <c r="B13" s="103" t="s">
        <v>248</v>
      </c>
      <c r="C13" s="103" t="s">
        <v>222</v>
      </c>
      <c r="D13" s="103" t="s">
        <v>230</v>
      </c>
      <c r="E13" s="22" t="s">
        <v>253</v>
      </c>
      <c r="F13" s="103" t="s">
        <v>241</v>
      </c>
      <c r="G13" s="22" t="s">
        <v>254</v>
      </c>
      <c r="H13" s="103" t="s">
        <v>233</v>
      </c>
      <c r="I13" s="103" t="s">
        <v>228</v>
      </c>
      <c r="J13" s="24" t="s">
        <v>255</v>
      </c>
    </row>
    <row r="14" ht="99" customHeight="1" spans="1:10">
      <c r="A14" s="114" t="s">
        <v>206</v>
      </c>
      <c r="B14" s="103" t="s">
        <v>248</v>
      </c>
      <c r="C14" s="103" t="s">
        <v>222</v>
      </c>
      <c r="D14" s="103" t="s">
        <v>235</v>
      </c>
      <c r="E14" s="22" t="s">
        <v>256</v>
      </c>
      <c r="F14" s="103" t="s">
        <v>225</v>
      </c>
      <c r="G14" s="22" t="s">
        <v>257</v>
      </c>
      <c r="H14" s="103" t="s">
        <v>251</v>
      </c>
      <c r="I14" s="103" t="s">
        <v>228</v>
      </c>
      <c r="J14" s="24" t="s">
        <v>255</v>
      </c>
    </row>
    <row r="15" ht="60" customHeight="1" spans="1:10">
      <c r="A15" s="114" t="s">
        <v>206</v>
      </c>
      <c r="B15" s="103" t="s">
        <v>248</v>
      </c>
      <c r="C15" s="103" t="s">
        <v>238</v>
      </c>
      <c r="D15" s="103" t="s">
        <v>258</v>
      </c>
      <c r="E15" s="22" t="s">
        <v>259</v>
      </c>
      <c r="F15" s="103" t="s">
        <v>241</v>
      </c>
      <c r="G15" s="22" t="s">
        <v>260</v>
      </c>
      <c r="H15" s="103" t="s">
        <v>261</v>
      </c>
      <c r="I15" s="103" t="s">
        <v>228</v>
      </c>
      <c r="J15" s="24" t="s">
        <v>255</v>
      </c>
    </row>
    <row r="16" ht="50" customHeight="1" spans="1:10">
      <c r="A16" s="114" t="s">
        <v>206</v>
      </c>
      <c r="B16" s="103" t="s">
        <v>248</v>
      </c>
      <c r="C16" s="103" t="s">
        <v>238</v>
      </c>
      <c r="D16" s="103" t="s">
        <v>239</v>
      </c>
      <c r="E16" s="22" t="s">
        <v>262</v>
      </c>
      <c r="F16" s="103" t="s">
        <v>241</v>
      </c>
      <c r="G16" s="22" t="s">
        <v>263</v>
      </c>
      <c r="H16" s="103" t="s">
        <v>261</v>
      </c>
      <c r="I16" s="103" t="s">
        <v>228</v>
      </c>
      <c r="J16" s="24" t="s">
        <v>255</v>
      </c>
    </row>
    <row r="17" ht="69" customHeight="1" spans="1:10">
      <c r="A17" s="114" t="s">
        <v>206</v>
      </c>
      <c r="B17" s="103" t="s">
        <v>248</v>
      </c>
      <c r="C17" s="103" t="s">
        <v>238</v>
      </c>
      <c r="D17" s="103" t="s">
        <v>264</v>
      </c>
      <c r="E17" s="22" t="s">
        <v>265</v>
      </c>
      <c r="F17" s="103" t="s">
        <v>241</v>
      </c>
      <c r="G17" s="22" t="s">
        <v>266</v>
      </c>
      <c r="H17" s="103" t="s">
        <v>267</v>
      </c>
      <c r="I17" s="103" t="s">
        <v>228</v>
      </c>
      <c r="J17" s="24" t="s">
        <v>255</v>
      </c>
    </row>
    <row r="18" ht="37" customHeight="1" spans="1:10">
      <c r="A18" s="114" t="s">
        <v>206</v>
      </c>
      <c r="B18" s="103" t="s">
        <v>248</v>
      </c>
      <c r="C18" s="103" t="s">
        <v>244</v>
      </c>
      <c r="D18" s="103" t="s">
        <v>245</v>
      </c>
      <c r="E18" s="22" t="s">
        <v>268</v>
      </c>
      <c r="F18" s="103" t="s">
        <v>241</v>
      </c>
      <c r="G18" s="22" t="s">
        <v>242</v>
      </c>
      <c r="H18" s="103" t="s">
        <v>233</v>
      </c>
      <c r="I18" s="103" t="s">
        <v>228</v>
      </c>
      <c r="J18" s="24" t="s">
        <v>255</v>
      </c>
    </row>
    <row r="19" ht="31.15" customHeight="1" spans="1:10">
      <c r="A19" s="114" t="s">
        <v>201</v>
      </c>
      <c r="B19" s="103" t="s">
        <v>269</v>
      </c>
      <c r="C19" s="103" t="s">
        <v>222</v>
      </c>
      <c r="D19" s="103" t="s">
        <v>223</v>
      </c>
      <c r="E19" s="22" t="s">
        <v>270</v>
      </c>
      <c r="F19" s="103" t="s">
        <v>225</v>
      </c>
      <c r="G19" s="22" t="s">
        <v>271</v>
      </c>
      <c r="H19" s="103" t="s">
        <v>261</v>
      </c>
      <c r="I19" s="103" t="s">
        <v>228</v>
      </c>
      <c r="J19" s="24" t="s">
        <v>272</v>
      </c>
    </row>
    <row r="20" ht="31.15" customHeight="1" spans="1:10">
      <c r="A20" s="114" t="s">
        <v>201</v>
      </c>
      <c r="B20" s="103" t="s">
        <v>269</v>
      </c>
      <c r="C20" s="103" t="s">
        <v>222</v>
      </c>
      <c r="D20" s="103" t="s">
        <v>223</v>
      </c>
      <c r="E20" s="22" t="s">
        <v>273</v>
      </c>
      <c r="F20" s="103" t="s">
        <v>225</v>
      </c>
      <c r="G20" s="22" t="s">
        <v>274</v>
      </c>
      <c r="H20" s="103" t="s">
        <v>261</v>
      </c>
      <c r="I20" s="103" t="s">
        <v>228</v>
      </c>
      <c r="J20" s="24" t="s">
        <v>275</v>
      </c>
    </row>
    <row r="21" ht="31.15" customHeight="1" spans="1:10">
      <c r="A21" s="114" t="s">
        <v>201</v>
      </c>
      <c r="B21" s="103" t="s">
        <v>269</v>
      </c>
      <c r="C21" s="103" t="s">
        <v>222</v>
      </c>
      <c r="D21" s="103" t="s">
        <v>223</v>
      </c>
      <c r="E21" s="22" t="s">
        <v>276</v>
      </c>
      <c r="F21" s="103" t="s">
        <v>225</v>
      </c>
      <c r="G21" s="22" t="s">
        <v>277</v>
      </c>
      <c r="H21" s="103" t="s">
        <v>261</v>
      </c>
      <c r="I21" s="103" t="s">
        <v>228</v>
      </c>
      <c r="J21" s="24" t="s">
        <v>278</v>
      </c>
    </row>
    <row r="22" ht="31.15" customHeight="1" spans="1:10">
      <c r="A22" s="114" t="s">
        <v>201</v>
      </c>
      <c r="B22" s="103" t="s">
        <v>269</v>
      </c>
      <c r="C22" s="103" t="s">
        <v>222</v>
      </c>
      <c r="D22" s="103" t="s">
        <v>223</v>
      </c>
      <c r="E22" s="22" t="s">
        <v>279</v>
      </c>
      <c r="F22" s="103" t="s">
        <v>241</v>
      </c>
      <c r="G22" s="22" t="s">
        <v>280</v>
      </c>
      <c r="H22" s="103" t="s">
        <v>261</v>
      </c>
      <c r="I22" s="103" t="s">
        <v>228</v>
      </c>
      <c r="J22" s="24" t="s">
        <v>281</v>
      </c>
    </row>
    <row r="23" ht="31.15" customHeight="1" spans="1:10">
      <c r="A23" s="114" t="s">
        <v>201</v>
      </c>
      <c r="B23" s="103" t="s">
        <v>269</v>
      </c>
      <c r="C23" s="103" t="s">
        <v>222</v>
      </c>
      <c r="D23" s="103" t="s">
        <v>223</v>
      </c>
      <c r="E23" s="22" t="s">
        <v>282</v>
      </c>
      <c r="F23" s="103" t="s">
        <v>241</v>
      </c>
      <c r="G23" s="22" t="s">
        <v>135</v>
      </c>
      <c r="H23" s="103" t="s">
        <v>283</v>
      </c>
      <c r="I23" s="103" t="s">
        <v>228</v>
      </c>
      <c r="J23" s="24" t="s">
        <v>284</v>
      </c>
    </row>
    <row r="24" ht="31.15" customHeight="1" spans="1:10">
      <c r="A24" s="114" t="s">
        <v>201</v>
      </c>
      <c r="B24" s="103" t="s">
        <v>269</v>
      </c>
      <c r="C24" s="103" t="s">
        <v>222</v>
      </c>
      <c r="D24" s="103" t="s">
        <v>223</v>
      </c>
      <c r="E24" s="22" t="s">
        <v>285</v>
      </c>
      <c r="F24" s="103" t="s">
        <v>225</v>
      </c>
      <c r="G24" s="22" t="s">
        <v>129</v>
      </c>
      <c r="H24" s="103" t="s">
        <v>286</v>
      </c>
      <c r="I24" s="103" t="s">
        <v>228</v>
      </c>
      <c r="J24" s="24" t="s">
        <v>287</v>
      </c>
    </row>
    <row r="25" ht="31.15" customHeight="1" spans="1:10">
      <c r="A25" s="114" t="s">
        <v>201</v>
      </c>
      <c r="B25" s="103" t="s">
        <v>269</v>
      </c>
      <c r="C25" s="103" t="s">
        <v>222</v>
      </c>
      <c r="D25" s="103" t="s">
        <v>223</v>
      </c>
      <c r="E25" s="22" t="s">
        <v>288</v>
      </c>
      <c r="F25" s="103" t="s">
        <v>241</v>
      </c>
      <c r="G25" s="22" t="s">
        <v>289</v>
      </c>
      <c r="H25" s="103" t="s">
        <v>261</v>
      </c>
      <c r="I25" s="103" t="s">
        <v>228</v>
      </c>
      <c r="J25" s="24" t="s">
        <v>290</v>
      </c>
    </row>
    <row r="26" ht="31.15" customHeight="1" spans="1:10">
      <c r="A26" s="114" t="s">
        <v>201</v>
      </c>
      <c r="B26" s="103" t="s">
        <v>269</v>
      </c>
      <c r="C26" s="103" t="s">
        <v>222</v>
      </c>
      <c r="D26" s="103" t="s">
        <v>223</v>
      </c>
      <c r="E26" s="22" t="s">
        <v>291</v>
      </c>
      <c r="F26" s="103" t="s">
        <v>241</v>
      </c>
      <c r="G26" s="22" t="s">
        <v>132</v>
      </c>
      <c r="H26" s="103" t="s">
        <v>292</v>
      </c>
      <c r="I26" s="103" t="s">
        <v>228</v>
      </c>
      <c r="J26" s="24" t="s">
        <v>293</v>
      </c>
    </row>
    <row r="27" ht="31.15" customHeight="1" spans="1:10">
      <c r="A27" s="114" t="s">
        <v>201</v>
      </c>
      <c r="B27" s="103" t="s">
        <v>269</v>
      </c>
      <c r="C27" s="103" t="s">
        <v>222</v>
      </c>
      <c r="D27" s="103" t="s">
        <v>223</v>
      </c>
      <c r="E27" s="22" t="s">
        <v>294</v>
      </c>
      <c r="F27" s="103" t="s">
        <v>241</v>
      </c>
      <c r="G27" s="22" t="s">
        <v>232</v>
      </c>
      <c r="H27" s="103" t="s">
        <v>295</v>
      </c>
      <c r="I27" s="103" t="s">
        <v>228</v>
      </c>
      <c r="J27" s="24" t="s">
        <v>296</v>
      </c>
    </row>
    <row r="28" ht="31.15" customHeight="1" spans="1:10">
      <c r="A28" s="114" t="s">
        <v>201</v>
      </c>
      <c r="B28" s="103" t="s">
        <v>269</v>
      </c>
      <c r="C28" s="103" t="s">
        <v>222</v>
      </c>
      <c r="D28" s="103" t="s">
        <v>230</v>
      </c>
      <c r="E28" s="22" t="s">
        <v>297</v>
      </c>
      <c r="F28" s="103" t="s">
        <v>241</v>
      </c>
      <c r="G28" s="22" t="s">
        <v>242</v>
      </c>
      <c r="H28" s="103" t="s">
        <v>233</v>
      </c>
      <c r="I28" s="103" t="s">
        <v>228</v>
      </c>
      <c r="J28" s="24" t="s">
        <v>298</v>
      </c>
    </row>
    <row r="29" ht="31.15" customHeight="1" spans="1:10">
      <c r="A29" s="114" t="s">
        <v>201</v>
      </c>
      <c r="B29" s="103" t="s">
        <v>269</v>
      </c>
      <c r="C29" s="103" t="s">
        <v>222</v>
      </c>
      <c r="D29" s="103" t="s">
        <v>230</v>
      </c>
      <c r="E29" s="22" t="s">
        <v>299</v>
      </c>
      <c r="F29" s="103" t="s">
        <v>241</v>
      </c>
      <c r="G29" s="22" t="s">
        <v>277</v>
      </c>
      <c r="H29" s="103" t="s">
        <v>233</v>
      </c>
      <c r="I29" s="103" t="s">
        <v>228</v>
      </c>
      <c r="J29" s="24" t="s">
        <v>300</v>
      </c>
    </row>
    <row r="30" ht="31.15" customHeight="1" spans="1:10">
      <c r="A30" s="114" t="s">
        <v>201</v>
      </c>
      <c r="B30" s="103" t="s">
        <v>269</v>
      </c>
      <c r="C30" s="103" t="s">
        <v>222</v>
      </c>
      <c r="D30" s="103" t="s">
        <v>235</v>
      </c>
      <c r="E30" s="22" t="s">
        <v>301</v>
      </c>
      <c r="F30" s="103" t="s">
        <v>225</v>
      </c>
      <c r="G30" s="22" t="s">
        <v>232</v>
      </c>
      <c r="H30" s="103" t="s">
        <v>233</v>
      </c>
      <c r="I30" s="103" t="s">
        <v>228</v>
      </c>
      <c r="J30" s="24" t="s">
        <v>302</v>
      </c>
    </row>
    <row r="31" ht="31.15" customHeight="1" spans="1:10">
      <c r="A31" s="114" t="s">
        <v>201</v>
      </c>
      <c r="B31" s="103" t="s">
        <v>269</v>
      </c>
      <c r="C31" s="103" t="s">
        <v>238</v>
      </c>
      <c r="D31" s="103" t="s">
        <v>239</v>
      </c>
      <c r="E31" s="22" t="s">
        <v>303</v>
      </c>
      <c r="F31" s="103" t="s">
        <v>241</v>
      </c>
      <c r="G31" s="22" t="s">
        <v>277</v>
      </c>
      <c r="H31" s="103" t="s">
        <v>233</v>
      </c>
      <c r="I31" s="103" t="s">
        <v>228</v>
      </c>
      <c r="J31" s="24" t="s">
        <v>304</v>
      </c>
    </row>
    <row r="32" ht="31.15" customHeight="1" spans="1:10">
      <c r="A32" s="114" t="s">
        <v>201</v>
      </c>
      <c r="B32" s="103" t="s">
        <v>269</v>
      </c>
      <c r="C32" s="103" t="s">
        <v>238</v>
      </c>
      <c r="D32" s="103" t="s">
        <v>239</v>
      </c>
      <c r="E32" s="22" t="s">
        <v>305</v>
      </c>
      <c r="F32" s="103" t="s">
        <v>241</v>
      </c>
      <c r="G32" s="22" t="s">
        <v>306</v>
      </c>
      <c r="H32" s="103" t="s">
        <v>307</v>
      </c>
      <c r="I32" s="103" t="s">
        <v>228</v>
      </c>
      <c r="J32" s="24" t="s">
        <v>308</v>
      </c>
    </row>
    <row r="33" ht="31.15" customHeight="1" spans="1:10">
      <c r="A33" s="114" t="s">
        <v>201</v>
      </c>
      <c r="B33" s="103" t="s">
        <v>269</v>
      </c>
      <c r="C33" s="103" t="s">
        <v>238</v>
      </c>
      <c r="D33" s="103" t="s">
        <v>239</v>
      </c>
      <c r="E33" s="22" t="s">
        <v>309</v>
      </c>
      <c r="F33" s="103" t="s">
        <v>241</v>
      </c>
      <c r="G33" s="22" t="s">
        <v>310</v>
      </c>
      <c r="H33" s="103" t="s">
        <v>307</v>
      </c>
      <c r="I33" s="103" t="s">
        <v>228</v>
      </c>
      <c r="J33" s="24" t="s">
        <v>311</v>
      </c>
    </row>
    <row r="34" ht="31.15" customHeight="1" spans="1:10">
      <c r="A34" s="114" t="s">
        <v>201</v>
      </c>
      <c r="B34" s="103" t="s">
        <v>269</v>
      </c>
      <c r="C34" s="103" t="s">
        <v>238</v>
      </c>
      <c r="D34" s="103" t="s">
        <v>239</v>
      </c>
      <c r="E34" s="22" t="s">
        <v>312</v>
      </c>
      <c r="F34" s="103" t="s">
        <v>241</v>
      </c>
      <c r="G34" s="22" t="s">
        <v>289</v>
      </c>
      <c r="H34" s="103" t="s">
        <v>307</v>
      </c>
      <c r="I34" s="103" t="s">
        <v>228</v>
      </c>
      <c r="J34" s="24" t="s">
        <v>313</v>
      </c>
    </row>
    <row r="35" ht="31.15" customHeight="1" spans="1:10">
      <c r="A35" s="114" t="s">
        <v>201</v>
      </c>
      <c r="B35" s="103" t="s">
        <v>269</v>
      </c>
      <c r="C35" s="103" t="s">
        <v>244</v>
      </c>
      <c r="D35" s="103" t="s">
        <v>245</v>
      </c>
      <c r="E35" s="22" t="s">
        <v>314</v>
      </c>
      <c r="F35" s="103" t="s">
        <v>241</v>
      </c>
      <c r="G35" s="22" t="s">
        <v>242</v>
      </c>
      <c r="H35" s="103" t="s">
        <v>233</v>
      </c>
      <c r="I35" s="103" t="s">
        <v>228</v>
      </c>
      <c r="J35" s="24" t="s">
        <v>315</v>
      </c>
    </row>
    <row r="36" ht="31.15" customHeight="1" spans="1:10">
      <c r="A36" s="114" t="s">
        <v>201</v>
      </c>
      <c r="B36" s="103" t="s">
        <v>269</v>
      </c>
      <c r="C36" s="103" t="s">
        <v>244</v>
      </c>
      <c r="D36" s="103" t="s">
        <v>245</v>
      </c>
      <c r="E36" s="22" t="s">
        <v>316</v>
      </c>
      <c r="F36" s="103" t="s">
        <v>241</v>
      </c>
      <c r="G36" s="22" t="s">
        <v>277</v>
      </c>
      <c r="H36" s="103" t="s">
        <v>233</v>
      </c>
      <c r="I36" s="103" t="s">
        <v>228</v>
      </c>
      <c r="J36" s="24" t="s">
        <v>317</v>
      </c>
    </row>
  </sheetData>
  <mergeCells count="8">
    <mergeCell ref="A2:J2"/>
    <mergeCell ref="A3:H3"/>
    <mergeCell ref="A7:A11"/>
    <mergeCell ref="A12:A18"/>
    <mergeCell ref="A19:A36"/>
    <mergeCell ref="B7:B11"/>
    <mergeCell ref="B12:B18"/>
    <mergeCell ref="B19:B36"/>
  </mergeCells>
  <printOptions horizontalCentered="1"/>
  <pageMargins left="0.39" right="0.39" top="0.75" bottom="0.75" header="0.31" footer="0.31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财务收支预算总表01-1</vt:lpstr>
      <vt:lpstr>部门收入预算表01-2</vt:lpstr>
      <vt:lpstr>部门支出预算表01-3</vt:lpstr>
      <vt:lpstr>财政拨款收支预算总表02-1</vt:lpstr>
      <vt:lpstr>一般公共预算支出预算表02-2</vt:lpstr>
      <vt:lpstr>一般公共预算“三公”经费支出预算表03</vt:lpstr>
      <vt:lpstr>基本支出预算表（人员类、运转类公用经费项目）04</vt:lpstr>
      <vt:lpstr>项目支出预算表（其他运转类、特定目标类项目）05-1</vt:lpstr>
      <vt:lpstr>项目支出绩效目标表（本级下达）05-2</vt:lpstr>
      <vt:lpstr>项目支出绩效目标表（另文下达）05-3</vt:lpstr>
      <vt:lpstr>政府性基金预算支出预算表06</vt:lpstr>
      <vt:lpstr>部门政府采购预算表07</vt:lpstr>
      <vt:lpstr>部门政府购买服务预算表08</vt:lpstr>
      <vt:lpstr>对下转移支付预算表09-1</vt:lpstr>
      <vt:lpstr>对下转移支付绩效目标表09-2</vt:lpstr>
      <vt:lpstr>新增资产配置表10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唐维</cp:lastModifiedBy>
  <dcterms:created xsi:type="dcterms:W3CDTF">2025-02-07T09:03:00Z</dcterms:created>
  <dcterms:modified xsi:type="dcterms:W3CDTF">2026-03-12T07:34:45Z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79FFC96B325A484780CAC5C35AE77471_12</vt:lpwstr>
  </property>
  <property fmtid="{D5CDD505-2E9C-101B-9397-08002B2CF9AE}" pid="3" name="KSOProductBuildVer">
    <vt:lpwstr>2052-12.1.0.23542</vt:lpwstr>
  </property>
</Properties>
</file>