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activeTab="2"/>
  </bookViews>
  <sheets>
    <sheet name="封面（开远）" sheetId="1" r:id="rId1"/>
    <sheet name="目录" sheetId="2" r:id="rId2"/>
    <sheet name="部门财务收支预算总表01-1" sheetId="3" r:id="rId3"/>
    <sheet name="部门本年收入预算表01-2" sheetId="4" r:id="rId4"/>
    <sheet name="部门本年支出预算表01-3" sheetId="5" r:id="rId5"/>
    <sheet name="一般公共预算基本支出预算表（财政资金）02-1" sheetId="6" r:id="rId6"/>
    <sheet name="财政资金部门支出预算表（按经济科目分类）02-2" sheetId="7" r:id="rId7"/>
    <sheet name="部门本级财力安排支出预算总表（财政资金）02-3" sheetId="8" r:id="rId8"/>
    <sheet name="一般公共预算“三公”经费支出预算表03" sheetId="9" r:id="rId9"/>
    <sheet name="政府性基金预算支出预算表04" sheetId="10" r:id="rId10"/>
    <sheet name="国有资本经营预算支出预算表05" sheetId="11" r:id="rId11"/>
    <sheet name="部门项目支出预算表06-1" sheetId="12" r:id="rId12"/>
    <sheet name="项目支出绩效目标表06-2" sheetId="13" r:id="rId13"/>
    <sheet name="部门政府采购预算表06-3" sheetId="14" r:id="rId14"/>
    <sheet name="部门政府购买服务预算表06-4" sheetId="15" r:id="rId15"/>
    <sheet name="部门单位基本信息表07" sheetId="16" r:id="rId16"/>
  </sheets>
  <definedNames>
    <definedName name="_xlnm.Print_Titles" localSheetId="2">'部门财务收支预算总表01-1'!$A:$A,'部门财务收支预算总表01-1'!$1:$7</definedName>
    <definedName name="_xlnm.Print_Titles" localSheetId="3">'部门本年收入预算表01-2'!$1:$7</definedName>
    <definedName name="_xlnm.Print_Titles" localSheetId="4">'部门本年支出预算表01-3'!$1:$7</definedName>
    <definedName name="_xlnm.Print_Titles" localSheetId="5">'一般公共预算基本支出预算表（财政资金）02-1'!$1:$8</definedName>
    <definedName name="_xlnm.Print_Titles" localSheetId="6">'财政资金部门支出预算表（按经济科目分类）02-2'!$1:$8</definedName>
    <definedName name="_xlnm.Print_Titles" localSheetId="7">'部门本级财力安排支出预算总表（财政资金）02-3'!$1:$7</definedName>
    <definedName name="_xlnm.Print_Titles" localSheetId="8">一般公共预算“三公”经费支出预算表03!$1:$6</definedName>
    <definedName name="_xlnm.Print_Titles" localSheetId="9">政府性基金预算支出预算表04!$1:$6</definedName>
    <definedName name="_xlnm.Print_Titles" localSheetId="10">国有资本经营预算支出预算表05!$1:$6</definedName>
    <definedName name="_xlnm.Print_Titles" localSheetId="11">'部门项目支出预算表06-1'!$1:$7</definedName>
    <definedName name="_xlnm.Print_Titles" localSheetId="12">'项目支出绩效目标表06-2'!$1:$5</definedName>
    <definedName name="_xlnm.Print_Titles" localSheetId="13">'部门政府采购预算表06-3'!$1:$7</definedName>
    <definedName name="_xlnm.Print_Titles" localSheetId="14">'部门政府购买服务预算表06-4'!$1:$7</definedName>
    <definedName name="_xlnm.Print_Titles" localSheetId="15">部门单位基本信息表07!$1:$8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<sst xmlns="http://schemas.openxmlformats.org/spreadsheetml/2006/main" count="743" uniqueCount="366">
  <si>
    <t>2026 年 部 门 预 算</t>
  </si>
  <si>
    <t xml:space="preserve">       部门编成日期：二〇二六年二月五日</t>
  </si>
  <si>
    <t xml:space="preserve">       政府通过日期：二〇二六年二月十二日</t>
  </si>
  <si>
    <t>部门负责人：马君珺</t>
  </si>
  <si>
    <t xml:space="preserve">          财务负责人：林莹莹</t>
  </si>
  <si>
    <t>经办人：尹映雪</t>
  </si>
  <si>
    <t xml:space="preserve">   2026年部门预算草案报表目录</t>
  </si>
  <si>
    <t>表01-1  部门财务收支预算总表</t>
  </si>
  <si>
    <t>表01-2  部门本年收入预算表</t>
  </si>
  <si>
    <t>表01-3  部门本年支出预算表</t>
  </si>
  <si>
    <t>表02-1  一般公共预算基本支出预算表（财政资金）</t>
  </si>
  <si>
    <t>表02-2  财政资金部门支出预算表（按经济科目分类）</t>
  </si>
  <si>
    <t>表02-3  部门本级财力安排支出预算总表（财政资金）</t>
  </si>
  <si>
    <t>表03    一般公共预算“三公”经费支出预算表</t>
  </si>
  <si>
    <t>表04    政府性基金预算支出预算表</t>
  </si>
  <si>
    <t>表05    国有资本经营预算支出预算表</t>
  </si>
  <si>
    <t>表06-1  部门项目支出预算表</t>
  </si>
  <si>
    <t>表06-2  部门项目支出绩效目标表</t>
  </si>
  <si>
    <t>表06-3  部门政府采购预算表</t>
  </si>
  <si>
    <t>表06-4  部门政府购买服务预算表</t>
  </si>
  <si>
    <t>表07    单位基本信息表</t>
  </si>
  <si>
    <t>预算01-1表</t>
  </si>
  <si>
    <t>部门财务收支预算总表</t>
  </si>
  <si>
    <t>收        入</t>
  </si>
  <si>
    <t>支        出</t>
  </si>
  <si>
    <t>项      目</t>
  </si>
  <si>
    <t>2026年预算数</t>
  </si>
  <si>
    <t>项目（按功能分类）</t>
  </si>
  <si>
    <t>财政资金</t>
  </si>
  <si>
    <t>非财政资金</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</si>
  <si>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</si>
  <si>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</si>
  <si>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</si>
  <si>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</si>
  <si>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</si>
  <si>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</si>
  <si>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</si>
  <si>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</si>
  <si>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</si>
  <si>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6、其他收入</t>
  </si>
  <si>
    <t>本年收入合计</t>
  </si>
  <si>
    <t>本年支出合计</t>
  </si>
  <si>
    <t>上年结转结余</t>
  </si>
  <si>
    <t>年终结转结余</t>
  </si>
  <si>
    <t>收  入  总  计</t>
  </si>
  <si>
    <t>支 出 总 计</t>
  </si>
  <si>
    <t>预算01-2表</t>
  </si>
  <si>
    <t>部门本年收入预算表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</si>
  <si>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</si>
  <si>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</si>
  <si>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</si>
  <si>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</si>
  <si>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</si>
  <si>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</si>
  <si>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</si>
  <si>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</si>
  <si>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</si>
  <si>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</si>
  <si>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</si>
  <si>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</si>
  <si>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</si>
  <si>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</si>
  <si>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</si>
  <si>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265</t>
  </si>
  <si>
    <t>开远市红十字会</t>
  </si>
  <si>
    <t>265001</t>
  </si>
  <si>
    <t>预算01-3表</t>
  </si>
  <si>
    <t>部门本年支出预算表</t>
  </si>
  <si>
    <t>科目编码</t>
  </si>
  <si>
    <t>科目名称</t>
  </si>
  <si>
    <t>财政专户管理的支出</t>
  </si>
  <si>
    <t>基本支出</t>
  </si>
  <si>
    <t>项目支出</t>
  </si>
  <si>
    <t>人员经费</t>
  </si>
  <si>
    <t>公用经费</t>
  </si>
  <si>
    <t>事业支出</t>
  </si>
  <si>
    <t>事业单位
经营支出</t>
  </si>
  <si>
    <t>上级补助支出</t>
  </si>
  <si>
    <t>附属单位补助支出</t>
  </si>
  <si>
    <t>其他支出</t>
  </si>
  <si>
    <t>208</t>
  </si>
  <si>
    <t>社会保障和就业支出</t>
  </si>
  <si>
    <t>20805</t>
  </si>
  <si>
    <t>行政事业单位养老支出</t>
  </si>
  <si>
    <t>2080505</t>
  </si>
  <si>
    <t>机关事业单位基本养老保险缴费支出</t>
  </si>
  <si>
    <t>20816</t>
  </si>
  <si>
    <t>红十字事业</t>
  </si>
  <si>
    <t>2081601</t>
  </si>
  <si>
    <t>行政运行</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</si>
  <si>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</si>
  <si>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</si>
  <si>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</si>
  <si>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</si>
  <si>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</si>
  <si>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</si>
  <si>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</si>
  <si>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</si>
  <si>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</si>
  <si>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</si>
  <si>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</si>
  <si>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</si>
  <si>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</si>
  <si>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</si>
  <si>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</si>
  <si>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</si>
  <si>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</si>
  <si>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 xml:space="preserve">                   预算02-1表</t>
  </si>
  <si>
    <t>一般公共预算基本支出预算表（财政资金）</t>
  </si>
  <si>
    <t>部门预算支出经济分类科目</t>
  </si>
  <si>
    <t>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</si>
  <si>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</si>
  <si>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</si>
  <si>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</si>
  <si>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</si>
  <si>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</si>
  <si>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</si>
  <si>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</si>
  <si>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</si>
  <si>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</si>
  <si>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</si>
  <si>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</si>
  <si>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</si>
  <si>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</si>
  <si>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</si>
  <si>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</si>
  <si>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</si>
  <si>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</si>
  <si>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</si>
  <si>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</si>
  <si>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</si>
  <si>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</si>
  <si>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30211</t>
  </si>
  <si>
    <t>差旅费</t>
  </si>
  <si>
    <t>30217</t>
  </si>
  <si>
    <t>公务接待费</t>
  </si>
  <si>
    <t>30227</t>
  </si>
  <si>
    <t>委托业务费</t>
  </si>
  <si>
    <t>30228</t>
  </si>
  <si>
    <t>工会经费</t>
  </si>
  <si>
    <t>30239</t>
  </si>
  <si>
    <t>其他交通费用</t>
  </si>
  <si>
    <t>预算02-2表</t>
  </si>
  <si>
    <t>财政资金部门支出预算表（按经济科目分类）</t>
  </si>
  <si>
    <t>政府预算支出经济分类科目</t>
  </si>
  <si>
    <t>类</t>
  </si>
  <si>
    <t>款</t>
  </si>
  <si>
    <t>*</t>
  </si>
  <si>
    <t>501</t>
  </si>
  <si>
    <t>机关工资福利支出</t>
  </si>
  <si>
    <t>01</t>
  </si>
  <si>
    <t>工资奖金津补贴</t>
  </si>
  <si>
    <t>02</t>
  </si>
  <si>
    <t>社会保障缴费</t>
  </si>
  <si>
    <t>03</t>
  </si>
  <si>
    <t>502</t>
  </si>
  <si>
    <t>机关商品和服务支出</t>
  </si>
  <si>
    <t>08</t>
  </si>
  <si>
    <t>办公经费</t>
  </si>
  <si>
    <t>09</t>
  </si>
  <si>
    <t>职业年金缴费</t>
  </si>
  <si>
    <t>05</t>
  </si>
  <si>
    <t>10</t>
  </si>
  <si>
    <t>06</t>
  </si>
  <si>
    <t>11</t>
  </si>
  <si>
    <t>99</t>
  </si>
  <si>
    <t>其他商品和服务支出</t>
  </si>
  <si>
    <t>12</t>
  </si>
  <si>
    <t>503</t>
  </si>
  <si>
    <t>机关资本性支出</t>
  </si>
  <si>
    <t>13</t>
  </si>
  <si>
    <t>设备购置</t>
  </si>
  <si>
    <t>505</t>
  </si>
  <si>
    <t>对事业单位经常性补助</t>
  </si>
  <si>
    <t>07</t>
  </si>
  <si>
    <t>邮电费</t>
  </si>
  <si>
    <t>509</t>
  </si>
  <si>
    <t>对个人和家庭的补助</t>
  </si>
  <si>
    <t>社会福利和救助</t>
  </si>
  <si>
    <t>17</t>
  </si>
  <si>
    <t>27</t>
  </si>
  <si>
    <t>28</t>
  </si>
  <si>
    <t>39</t>
  </si>
  <si>
    <t>303</t>
  </si>
  <si>
    <t>医疗费补助</t>
  </si>
  <si>
    <t>310</t>
  </si>
  <si>
    <t>资本性支出</t>
  </si>
  <si>
    <t>办公设备购置</t>
  </si>
  <si>
    <t>信息网络及软件购置更新</t>
  </si>
  <si>
    <t>预算02-3表</t>
  </si>
  <si>
    <t>部门本级财力安排支出预算总表（财政资金）</t>
  </si>
  <si>
    <t>功能科目编码</t>
  </si>
  <si>
    <t>单位名称（功能科目）</t>
  </si>
  <si>
    <t>项</t>
  </si>
  <si>
    <t>人员类</t>
  </si>
  <si>
    <t>运转类</t>
  </si>
  <si>
    <t>其他运转类项目</t>
  </si>
  <si>
    <t>特定目标类项目</t>
  </si>
  <si>
    <t>行政人员支出工资</t>
  </si>
  <si>
    <t>事业人员支出工资</t>
  </si>
  <si>
    <t>对个人家庭补助支出</t>
  </si>
  <si>
    <t>其他工资福利支出</t>
  </si>
  <si>
    <t>其他人员支出</t>
  </si>
  <si>
    <t>公车购置及运维费</t>
  </si>
  <si>
    <t>因公出国（境）经费</t>
  </si>
  <si>
    <t>行政人员公务交通补贴</t>
  </si>
  <si>
    <t>其他公用支出</t>
  </si>
  <si>
    <t>16</t>
  </si>
  <si>
    <t>预算03表</t>
  </si>
  <si>
    <t>一般公共预算“三公”经费支出预算表</t>
  </si>
  <si>
    <t>“三公”经费合计</t>
  </si>
  <si>
    <t>因公出国（境）费</t>
  </si>
  <si>
    <t>公务用车购置及运行费</t>
  </si>
  <si>
    <t>公务用车购置费</t>
  </si>
  <si>
    <t>公务用车运行费</t>
  </si>
  <si>
    <t xml:space="preserve">           预算04表</t>
  </si>
  <si>
    <t>政府性基金预算支出预算表</t>
  </si>
  <si>
    <t>本年政府性基金预算支出</t>
  </si>
  <si>
    <t>1</t>
  </si>
  <si>
    <t>2</t>
  </si>
  <si>
    <t>3</t>
  </si>
  <si>
    <t>4</t>
  </si>
  <si>
    <t>5</t>
  </si>
  <si>
    <t xml:space="preserve">             预算05表</t>
  </si>
  <si>
    <t>国有资本经营预算支出预算表</t>
  </si>
  <si>
    <t>预算06-1表</t>
  </si>
  <si>
    <t>部门项目支出预算表</t>
  </si>
  <si>
    <t>单位名称</t>
  </si>
  <si>
    <t>项目名称</t>
  </si>
  <si>
    <t>项目分类</t>
  </si>
  <si>
    <t>项目级次</t>
  </si>
  <si>
    <t>功能科目名称</t>
  </si>
  <si>
    <t>经济科目编码</t>
  </si>
  <si>
    <t>经济科目名称</t>
  </si>
  <si>
    <t>6</t>
  </si>
  <si>
    <t>7</t>
  </si>
  <si>
    <t>8</t>
  </si>
  <si>
    <t>9</t>
  </si>
  <si>
    <t>14</t>
  </si>
  <si>
    <t>15</t>
  </si>
  <si>
    <t>18</t>
  </si>
  <si>
    <t>19</t>
  </si>
  <si>
    <t>“红十字”会工作经费</t>
  </si>
  <si>
    <t>事业发展类</t>
  </si>
  <si>
    <t>本级</t>
  </si>
  <si>
    <t>30207</t>
  </si>
  <si>
    <t>软件工作专项经费</t>
  </si>
  <si>
    <t>专项业务类</t>
  </si>
  <si>
    <t>31007</t>
  </si>
  <si>
    <t>信创工作专项经费</t>
  </si>
  <si>
    <t>31002</t>
  </si>
  <si>
    <t>预算06-2表</t>
  </si>
  <si>
    <t>部门项目支出绩效目标表</t>
  </si>
  <si>
    <t>单位名称、项目名称</t>
  </si>
  <si>
    <t>项目年度绩效目标</t>
  </si>
  <si>
    <t>一级指标</t>
  </si>
  <si>
    <t>二级指标</t>
  </si>
  <si>
    <t>三级指标</t>
  </si>
  <si>
    <t>指标性质</t>
  </si>
  <si>
    <t>指标值</t>
  </si>
  <si>
    <t>度量单位</t>
  </si>
  <si>
    <t>指标属性</t>
  </si>
  <si>
    <t>指标内容</t>
  </si>
  <si>
    <t>产出指标</t>
  </si>
  <si>
    <t>数量指标</t>
  </si>
  <si>
    <t>购买软件</t>
  </si>
  <si>
    <t>&gt;=</t>
  </si>
  <si>
    <t>套</t>
  </si>
  <si>
    <t>定量指标</t>
  </si>
  <si>
    <t>时效指标</t>
  </si>
  <si>
    <t>完成时间</t>
  </si>
  <si>
    <t>&lt;=</t>
  </si>
  <si>
    <t>年</t>
  </si>
  <si>
    <t>效益指标</t>
  </si>
  <si>
    <t>社会效益</t>
  </si>
  <si>
    <t>提升办公安全性</t>
  </si>
  <si>
    <t>持续提升</t>
  </si>
  <si>
    <t>%</t>
  </si>
  <si>
    <t>定性指标</t>
  </si>
  <si>
    <t>满意度指标</t>
  </si>
  <si>
    <t>服务对象满意度</t>
  </si>
  <si>
    <t>工作人员满意度</t>
  </si>
  <si>
    <t>90</t>
  </si>
  <si>
    <t>购买信创电脑</t>
  </si>
  <si>
    <t>台</t>
  </si>
  <si>
    <t>购买时间</t>
  </si>
  <si>
    <t>95</t>
  </si>
  <si>
    <t>加强自身建设，提高红十字社会公信力、社会动员能力、服务能力，规范红十字会内部治理，促进红十字文化传播，加强救灾、救护、人道救助工作，推动无偿献血、遗体和人体器官捐献，参与开展造血干细胞捐献，发挥好红十字会作为党委政府在人道领域联系群众的桥梁和纽带作用。</t>
  </si>
  <si>
    <t>红十字知识和群众对现场应急救护知识普及人数</t>
  </si>
  <si>
    <t>4000</t>
  </si>
  <si>
    <t>人/人次</t>
  </si>
  <si>
    <t>红十字知识和群众对现场应急救护知识普及人数统计</t>
  </si>
  <si>
    <t>开展红十字志愿服务</t>
  </si>
  <si>
    <t>30</t>
  </si>
  <si>
    <t>次</t>
  </si>
  <si>
    <t>开展红十字志愿服务次数统计</t>
  </si>
  <si>
    <t>监督捐赠资金使用情况</t>
  </si>
  <si>
    <t>监督捐赠资金使用情况统计</t>
  </si>
  <si>
    <t>监督红十字会核心业务指标完成情况</t>
  </si>
  <si>
    <t>监督红十字会核心业务指标完成情况统计</t>
  </si>
  <si>
    <t>质量指标</t>
  </si>
  <si>
    <t>预算资金使用率</t>
  </si>
  <si>
    <t>100</t>
  </si>
  <si>
    <t>年度使用资金占到位预算资金比例</t>
  </si>
  <si>
    <t>各项工作完成及时率</t>
  </si>
  <si>
    <t>培育公众的人道、博爱、奉献精神，弘扬中华民族传统美德</t>
  </si>
  <si>
    <t>=</t>
  </si>
  <si>
    <t>效果明显</t>
  </si>
  <si>
    <t>以实际工作完成情况确定</t>
  </si>
  <si>
    <t>红十字造血干细胞捐献、人体器官捐献等相关知识普及人数</t>
  </si>
  <si>
    <t>2000</t>
  </si>
  <si>
    <t>人</t>
  </si>
  <si>
    <t>社会群众满意度</t>
  </si>
  <si>
    <t>群众满意度调查统计</t>
  </si>
  <si>
    <t>预算06-3表</t>
  </si>
  <si>
    <t>部门政府采购预算表</t>
  </si>
  <si>
    <t>预算项目</t>
  </si>
  <si>
    <t>采购项目</t>
  </si>
  <si>
    <t>采购品目</t>
  </si>
  <si>
    <t>计量
单位</t>
  </si>
  <si>
    <t>数量</t>
  </si>
  <si>
    <t>面向中小企业预留资金</t>
  </si>
  <si>
    <t>资金来源</t>
  </si>
  <si>
    <t>政府性
基金</t>
  </si>
  <si>
    <t>国有资本经营收益</t>
  </si>
  <si>
    <t>财政专户管理的收入</t>
  </si>
  <si>
    <t>预算06-4表</t>
  </si>
  <si>
    <t>部门政府购买服务预算表</t>
  </si>
  <si>
    <t>政府购买服务项目</t>
  </si>
  <si>
    <t>政府购买服务指导性目录代码</t>
  </si>
  <si>
    <t>所属服务类别</t>
  </si>
  <si>
    <t>所属服务领域</t>
  </si>
  <si>
    <t>购买内容简述</t>
  </si>
  <si>
    <t>单位自筹</t>
  </si>
  <si>
    <t>预算07表</t>
  </si>
  <si>
    <t>单位基本信息表</t>
  </si>
  <si>
    <t>单位：人、辆</t>
  </si>
  <si>
    <t>单位类型</t>
  </si>
  <si>
    <t>经费供给方式</t>
  </si>
  <si>
    <t>单位地址</t>
  </si>
  <si>
    <t>编制人数</t>
  </si>
  <si>
    <t>在职实有人数</t>
  </si>
  <si>
    <t>离退休人数</t>
  </si>
  <si>
    <t>编外人员</t>
  </si>
  <si>
    <t>汽车</t>
  </si>
  <si>
    <t>行政编制</t>
  </si>
  <si>
    <t>事业编制</t>
  </si>
  <si>
    <t>财政全供养</t>
  </si>
  <si>
    <t>财政部分供养</t>
  </si>
  <si>
    <t>财政供养</t>
  </si>
  <si>
    <t>实有数</t>
  </si>
  <si>
    <t>行政</t>
  </si>
  <si>
    <t>参公管理</t>
  </si>
  <si>
    <t>事业</t>
  </si>
  <si>
    <t>工勤</t>
  </si>
  <si>
    <t>医院</t>
  </si>
  <si>
    <t>其他</t>
  </si>
  <si>
    <t>离休</t>
  </si>
  <si>
    <t>退休</t>
  </si>
  <si>
    <t>其中:编内实有数</t>
  </si>
  <si>
    <t>其中：提前退休</t>
  </si>
  <si>
    <t>**</t>
  </si>
  <si>
    <t/>
  </si>
  <si>
    <t>行政类</t>
  </si>
  <si>
    <t>全额</t>
  </si>
  <si>
    <t>开远市东新路行政中心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</si>
</sst>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72">
    <font>
      <sz val="9"/>
      <color rgb="FF000000"/>
      <name val="宋体"/>
      <charset val="134"/>
    </font>
    <font>
      <b/>
      <sz val="23.25"/>
      <color rgb="FF000000"/>
      <name val="宋体"/>
      <charset val="134"/>
    </font>
    <font>
      <sz val="23.25"/>
      <color rgb="FF000000"/>
      <name val="Microsoft Sans Serif"/>
      <charset val="134"/>
    </font>
    <font>
      <sz val="9"/>
      <color rgb="FF000000"/>
      <name val="Microsoft Sans Serif"/>
      <charset val="134"/>
    </font>
    <font>
      <b/>
      <sz val="12"/>
      <color rgb="FF000000"/>
      <name val="宋体"/>
      <charset val="134"/>
    </font>
    <font>
      <b/>
      <sz val="12"/>
      <color rgb="FF000000"/>
      <name val="Arial"/>
      <charset val="134"/>
    </font>
    <font>
      <sz val="12"/>
      <color rgb="FF000000"/>
      <name val="宋体"/>
      <charset val="134"/>
    </font>
    <font>
      <sz val="9.75"/>
      <color rgb="FF000000"/>
      <name val="宋体"/>
      <charset val="134"/>
    </font>
    <font>
      <sz val="10.5"/>
      <color rgb="FF000000"/>
      <name val="宋体"/>
      <charset val="134"/>
    </font>
    <font>
      <sz val="10.9"/>
      <color rgb="FF000000"/>
      <name val="宋体"/>
      <charset val="134"/>
    </font>
    <font>
      <sz val="12"/>
      <color rgb="FF000000"/>
      <name val="SimSun"/>
      <charset val="134"/>
    </font>
    <font>
      <sz val="9"/>
      <color rgb="FF000000"/>
      <name val="SimSun"/>
      <charset val="134"/>
    </font>
    <font>
      <b/>
      <sz val="12"/>
      <color rgb="FF000000"/>
      <name val="SimSun"/>
      <charset val="134"/>
    </font>
    <font>
      <b/>
      <sz val="22"/>
      <color rgb="FF000000"/>
      <name val="宋体"/>
      <charset val="134"/>
    </font>
    <font>
      <sz val="11"/>
      <color rgb="FF000000"/>
      <name val="宋体"/>
      <charset val="134"/>
    </font>
    <font>
      <b/>
      <sz val="11"/>
      <color rgb="FF000000"/>
      <name val="宋体"/>
      <charset val="134"/>
    </font>
    <font>
      <sz val="9"/>
      <color theme="1"/>
      <name val="宋体"/>
      <charset val="134"/>
    </font>
    <font>
      <sz val="10"/>
      <color rgb="FF000000"/>
      <name val="宋体"/>
      <charset val="134"/>
    </font>
    <font>
      <sz val="11"/>
      <color theme="1"/>
      <name val="宋体"/>
      <charset val="134"/>
      <scheme val="minor"/>
    </font>
    <font>
      <b/>
      <sz val="9"/>
      <color rgb="FF000000"/>
      <name val="宋体"/>
      <charset val="134"/>
    </font>
    <font>
      <sz val="9.75"/>
      <color rgb="FF000000"/>
      <name val="Calibri"/>
      <charset val="134"/>
    </font>
    <font>
      <sz val="11.25"/>
      <color rgb="FF000000"/>
      <name val="宋体"/>
      <charset val="134"/>
    </font>
    <font>
      <sz val="9"/>
      <name val="宋体"/>
      <charset val="134"/>
    </font>
    <font>
      <b/>
      <sz val="23.25"/>
      <name val="宋体"/>
      <charset val="134"/>
    </font>
    <font>
      <sz val="9.75"/>
      <name val="宋体"/>
      <charset val="134"/>
    </font>
    <font>
      <b/>
      <sz val="9"/>
      <name val="宋体"/>
      <charset val="134"/>
    </font>
    <font>
      <sz val="9.4"/>
      <name val="SimSun"/>
      <charset val="134"/>
    </font>
    <font>
      <sz val="9.4"/>
      <name val="宋体"/>
      <charset val="134"/>
    </font>
    <font>
      <sz val="12"/>
      <name val="宋体"/>
      <charset val="134"/>
    </font>
    <font>
      <sz val="10"/>
      <color rgb="FFFFFFFF"/>
      <name val="宋体"/>
      <charset val="134"/>
    </font>
    <font>
      <b/>
      <sz val="11.25"/>
      <color rgb="FF000000"/>
      <name val="宋体"/>
      <charset val="134"/>
    </font>
    <font>
      <sz val="23.25"/>
      <color rgb="FF000000"/>
      <name val="SimSun"/>
      <charset val="134"/>
    </font>
    <font>
      <b/>
      <sz val="10.5"/>
      <color rgb="FF000000"/>
      <name val="SimSun"/>
      <charset val="134"/>
    </font>
    <font>
      <sz val="9.75"/>
      <color rgb="FF000000"/>
      <name val="SimSun"/>
      <charset val="134"/>
    </font>
    <font>
      <b/>
      <sz val="23"/>
      <color rgb="FF000000"/>
      <name val="宋体"/>
      <charset val="134"/>
    </font>
    <font>
      <b/>
      <sz val="9"/>
      <color rgb="FF000000"/>
      <name val="SimSun"/>
      <charset val="134"/>
    </font>
    <font>
      <b/>
      <sz val="9.75"/>
      <color rgb="FF000000"/>
      <name val="宋体"/>
      <charset val="134"/>
    </font>
    <font>
      <b/>
      <sz val="10"/>
      <color rgb="FF000000"/>
      <name val="宋体"/>
      <charset val="134"/>
    </font>
    <font>
      <b/>
      <sz val="13.5"/>
      <color rgb="FF000000"/>
      <name val="SimSun"/>
      <charset val="134"/>
    </font>
    <font>
      <sz val="10.5"/>
      <color rgb="FF000000"/>
      <name val="SimSun"/>
      <charset val="134"/>
    </font>
    <font>
      <b/>
      <sz val="20.25"/>
      <name val="宋体"/>
      <charset val="134"/>
    </font>
    <font>
      <sz val="13.5"/>
      <name val="SimSun"/>
      <charset val="134"/>
    </font>
    <font>
      <b/>
      <sz val="36"/>
      <name val="宋体"/>
      <charset val="134"/>
    </font>
    <font>
      <sz val="33"/>
      <name val="KaiTi"/>
      <charset val="134"/>
    </font>
    <font>
      <sz val="36"/>
      <name val="宋体"/>
      <charset val="134"/>
    </font>
    <font>
      <b/>
      <sz val="33"/>
      <name val="KaiTi"/>
      <charset val="134"/>
    </font>
    <font>
      <b/>
      <sz val="27"/>
      <name val="宋体"/>
      <charset val="134"/>
    </font>
    <font>
      <b/>
      <sz val="31.5"/>
      <name val="KaiTi"/>
      <charset val="134"/>
    </font>
    <font>
      <sz val="15"/>
      <name val="宋体"/>
      <charset val="134"/>
    </font>
    <font>
      <sz val="18"/>
      <name val="宋体"/>
      <charset val="134"/>
    </font>
    <font>
      <sz val="18"/>
      <name val="SimSun"/>
      <charset val="134"/>
    </font>
    <font>
      <sz val="13.5"/>
      <name val="宋体"/>
      <charset val="134"/>
    </font>
    <font>
      <sz val="16.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8" fillId="2" borderId="12" applyNumberFormat="0" applyFont="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13" applyNumberFormat="0" applyFill="0" applyAlignment="0" applyProtection="0">
      <alignment vertical="center"/>
    </xf>
    <xf numFmtId="0" fontId="59" fillId="0" borderId="13" applyNumberFormat="0" applyFill="0" applyAlignment="0" applyProtection="0">
      <alignment vertical="center"/>
    </xf>
    <xf numFmtId="0" fontId="60" fillId="0" borderId="14" applyNumberFormat="0" applyFill="0" applyAlignment="0" applyProtection="0">
      <alignment vertical="center"/>
    </xf>
    <xf numFmtId="0" fontId="60" fillId="0" borderId="0" applyNumberFormat="0" applyFill="0" applyBorder="0" applyAlignment="0" applyProtection="0">
      <alignment vertical="center"/>
    </xf>
    <xf numFmtId="0" fontId="61" fillId="3" borderId="15" applyNumberFormat="0" applyAlignment="0" applyProtection="0">
      <alignment vertical="center"/>
    </xf>
    <xf numFmtId="0" fontId="62" fillId="4" borderId="16" applyNumberFormat="0" applyAlignment="0" applyProtection="0">
      <alignment vertical="center"/>
    </xf>
    <xf numFmtId="0" fontId="63" fillId="4" borderId="15" applyNumberFormat="0" applyAlignment="0" applyProtection="0">
      <alignment vertical="center"/>
    </xf>
    <xf numFmtId="0" fontId="64" fillId="5" borderId="17" applyNumberFormat="0" applyAlignment="0" applyProtection="0">
      <alignment vertical="center"/>
    </xf>
    <xf numFmtId="0" fontId="65" fillId="0" borderId="18" applyNumberFormat="0" applyFill="0" applyAlignment="0" applyProtection="0">
      <alignment vertical="center"/>
    </xf>
    <xf numFmtId="0" fontId="66" fillId="0" borderId="19" applyNumberFormat="0" applyFill="0" applyAlignment="0" applyProtection="0">
      <alignment vertical="center"/>
    </xf>
    <xf numFmtId="0" fontId="67" fillId="6" borderId="0" applyNumberFormat="0" applyBorder="0" applyAlignment="0" applyProtection="0">
      <alignment vertical="center"/>
    </xf>
    <xf numFmtId="0" fontId="68" fillId="7" borderId="0" applyNumberFormat="0" applyBorder="0" applyAlignment="0" applyProtection="0">
      <alignment vertical="center"/>
    </xf>
    <xf numFmtId="0" fontId="69" fillId="8" borderId="0" applyNumberFormat="0" applyBorder="0" applyAlignment="0" applyProtection="0">
      <alignment vertical="center"/>
    </xf>
    <xf numFmtId="0" fontId="70" fillId="9" borderId="0" applyNumberFormat="0" applyBorder="0" applyAlignment="0" applyProtection="0">
      <alignment vertical="center"/>
    </xf>
    <xf numFmtId="0" fontId="71" fillId="10" borderId="0" applyNumberFormat="0" applyBorder="0" applyAlignment="0" applyProtection="0">
      <alignment vertical="center"/>
    </xf>
    <xf numFmtId="0" fontId="71" fillId="11" borderId="0" applyNumberFormat="0" applyBorder="0" applyAlignment="0" applyProtection="0">
      <alignment vertical="center"/>
    </xf>
    <xf numFmtId="0" fontId="70" fillId="12" borderId="0" applyNumberFormat="0" applyBorder="0" applyAlignment="0" applyProtection="0">
      <alignment vertical="center"/>
    </xf>
    <xf numFmtId="0" fontId="70" fillId="13" borderId="0" applyNumberFormat="0" applyBorder="0" applyAlignment="0" applyProtection="0">
      <alignment vertical="center"/>
    </xf>
    <xf numFmtId="0" fontId="71" fillId="14" borderId="0" applyNumberFormat="0" applyBorder="0" applyAlignment="0" applyProtection="0">
      <alignment vertical="center"/>
    </xf>
    <xf numFmtId="0" fontId="71" fillId="15" borderId="0" applyNumberFormat="0" applyBorder="0" applyAlignment="0" applyProtection="0">
      <alignment vertical="center"/>
    </xf>
    <xf numFmtId="0" fontId="70" fillId="16" borderId="0" applyNumberFormat="0" applyBorder="0" applyAlignment="0" applyProtection="0">
      <alignment vertical="center"/>
    </xf>
    <xf numFmtId="0" fontId="70" fillId="17" borderId="0" applyNumberFormat="0" applyBorder="0" applyAlignment="0" applyProtection="0">
      <alignment vertical="center"/>
    </xf>
    <xf numFmtId="0" fontId="71" fillId="18" borderId="0" applyNumberFormat="0" applyBorder="0" applyAlignment="0" applyProtection="0">
      <alignment vertical="center"/>
    </xf>
    <xf numFmtId="0" fontId="71" fillId="19" borderId="0" applyNumberFormat="0" applyBorder="0" applyAlignment="0" applyProtection="0">
      <alignment vertical="center"/>
    </xf>
    <xf numFmtId="0" fontId="70" fillId="20" borderId="0" applyNumberFormat="0" applyBorder="0" applyAlignment="0" applyProtection="0">
      <alignment vertical="center"/>
    </xf>
    <xf numFmtId="0" fontId="70" fillId="21" borderId="0" applyNumberFormat="0" applyBorder="0" applyAlignment="0" applyProtection="0">
      <alignment vertical="center"/>
    </xf>
    <xf numFmtId="0" fontId="71" fillId="22" borderId="0" applyNumberFormat="0" applyBorder="0" applyAlignment="0" applyProtection="0">
      <alignment vertical="center"/>
    </xf>
    <xf numFmtId="0" fontId="71" fillId="23" borderId="0" applyNumberFormat="0" applyBorder="0" applyAlignment="0" applyProtection="0">
      <alignment vertical="center"/>
    </xf>
    <xf numFmtId="0" fontId="70" fillId="24" borderId="0" applyNumberFormat="0" applyBorder="0" applyAlignment="0" applyProtection="0">
      <alignment vertical="center"/>
    </xf>
    <xf numFmtId="0" fontId="70" fillId="25" borderId="0" applyNumberFormat="0" applyBorder="0" applyAlignment="0" applyProtection="0">
      <alignment vertical="center"/>
    </xf>
    <xf numFmtId="0" fontId="71" fillId="26" borderId="0" applyNumberFormat="0" applyBorder="0" applyAlignment="0" applyProtection="0">
      <alignment vertical="center"/>
    </xf>
    <xf numFmtId="0" fontId="71" fillId="27" borderId="0" applyNumberFormat="0" applyBorder="0" applyAlignment="0" applyProtection="0">
      <alignment vertical="center"/>
    </xf>
    <xf numFmtId="0" fontId="70" fillId="28" borderId="0" applyNumberFormat="0" applyBorder="0" applyAlignment="0" applyProtection="0">
      <alignment vertical="center"/>
    </xf>
    <xf numFmtId="0" fontId="70" fillId="29" borderId="0" applyNumberFormat="0" applyBorder="0" applyAlignment="0" applyProtection="0">
      <alignment vertical="center"/>
    </xf>
    <xf numFmtId="0" fontId="71" fillId="30" borderId="0" applyNumberFormat="0" applyBorder="0" applyAlignment="0" applyProtection="0">
      <alignment vertical="center"/>
    </xf>
    <xf numFmtId="0" fontId="71" fillId="31" borderId="0" applyNumberFormat="0" applyBorder="0" applyAlignment="0" applyProtection="0">
      <alignment vertical="center"/>
    </xf>
    <xf numFmtId="0" fontId="70" fillId="32" borderId="0" applyNumberFormat="0" applyBorder="0" applyAlignment="0" applyProtection="0">
      <alignment vertical="center"/>
    </xf>
    <xf numFmtId="176" fontId="22" fillId="0" borderId="1">
      <alignment horizontal="right" vertical="center"/>
    </xf>
    <xf numFmtId="49" fontId="22" fillId="0" borderId="1">
      <alignment horizontal="left" vertical="center" wrapText="1"/>
    </xf>
    <xf numFmtId="176" fontId="22" fillId="0" borderId="1">
      <alignment horizontal="right" vertical="center"/>
    </xf>
    <xf numFmtId="177" fontId="22" fillId="0" borderId="1">
      <alignment horizontal="right" vertical="center"/>
    </xf>
    <xf numFmtId="178" fontId="22" fillId="0" borderId="1">
      <alignment horizontal="right" vertical="center"/>
    </xf>
    <xf numFmtId="179" fontId="22" fillId="0" borderId="1">
      <alignment horizontal="right" vertical="center"/>
    </xf>
    <xf numFmtId="10" fontId="22" fillId="0" borderId="1">
      <alignment horizontal="right" vertical="center"/>
    </xf>
    <xf numFmtId="180" fontId="22" fillId="0" borderId="1">
      <alignment horizontal="right" vertical="center"/>
    </xf>
  </cellStyleXfs>
  <cellXfs count="258">
    <xf numFmtId="49" fontId="0" fillId="0" borderId="1" xfId="0" applyNumberFormat="1" applyFont="1" applyBorder="1" applyAlignment="1">
      <alignment horizontal="left" vertical="center" wrapText="1"/>
    </xf>
    <xf numFmtId="0" fontId="1" fillId="0" borderId="0" xfId="0" applyFont="1" applyAlignment="1" applyProtection="1">
      <alignment horizontal="center" vertical="center" wrapText="1"/>
      <protection locked="0"/>
    </xf>
    <xf numFmtId="0" fontId="2" fillId="0" borderId="0" xfId="0" applyFont="1" applyAlignment="1">
      <alignment horizontal="center"/>
    </xf>
    <xf numFmtId="0" fontId="2" fillId="0" borderId="0" xfId="0" applyFont="1" applyAlignment="1"/>
    <xf numFmtId="0" fontId="0" fillId="0" borderId="0" xfId="0" applyFont="1" applyAlignment="1" applyProtection="1">
      <alignment horizontal="right" vertical="center" wrapText="1"/>
      <protection locked="0"/>
    </xf>
    <xf numFmtId="0" fontId="3" fillId="0" borderId="0" xfId="0" applyFont="1" applyAlignment="1">
      <alignment horizontal="center"/>
    </xf>
    <xf numFmtId="0" fontId="3" fillId="0" borderId="0" xfId="0" applyFont="1" applyAlignment="1"/>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5" fillId="0" borderId="4"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6" xfId="0" applyFont="1" applyBorder="1" applyAlignment="1" applyProtection="1">
      <alignment horizontal="center" vertical="top" wrapText="1"/>
      <protection locked="0"/>
    </xf>
    <xf numFmtId="0" fontId="5" fillId="0" borderId="7" xfId="0" applyFont="1" applyBorder="1" applyAlignment="1" applyProtection="1">
      <alignment vertical="top" wrapText="1"/>
      <protection locked="0"/>
    </xf>
    <xf numFmtId="0" fontId="5" fillId="0" borderId="7" xfId="0" applyFont="1" applyBorder="1" applyAlignment="1" applyProtection="1">
      <alignment horizontal="center" vertical="top" wrapText="1"/>
      <protection locked="0"/>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right" vertical="center" wrapText="1"/>
      <protection locked="0"/>
    </xf>
    <xf numFmtId="3" fontId="8" fillId="0" borderId="1" xfId="0" applyNumberFormat="1" applyFont="1" applyBorder="1" applyAlignment="1">
      <alignment horizontal="right" vertical="center"/>
    </xf>
    <xf numFmtId="49" fontId="9" fillId="0" borderId="1" xfId="0" applyNumberFormat="1" applyFont="1" applyBorder="1" applyAlignment="1">
      <alignment horizontal="left" vertical="center" wrapText="1"/>
    </xf>
    <xf numFmtId="49" fontId="7" fillId="0" borderId="1" xfId="50" applyNumberFormat="1" applyFont="1" applyBorder="1">
      <alignment horizontal="left" vertical="center" wrapText="1"/>
    </xf>
    <xf numFmtId="49" fontId="9" fillId="0" borderId="1" xfId="0" applyNumberFormat="1" applyFont="1" applyBorder="1" applyAlignment="1">
      <alignment horizontal="left" vertical="center" wrapText="1" indent="1"/>
    </xf>
    <xf numFmtId="49" fontId="7" fillId="0" borderId="1" xfId="50" applyNumberFormat="1" applyFont="1" applyBorder="1" applyAlignment="1">
      <alignment horizontal="left" vertical="center" wrapText="1" indent="1"/>
    </xf>
    <xf numFmtId="49" fontId="7" fillId="0" borderId="1" xfId="50" applyNumberFormat="1" applyFont="1" applyFill="1" applyBorder="1" applyAlignment="1">
      <alignment horizontal="left" vertical="center" wrapText="1" inden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0" xfId="0" applyFont="1" applyBorder="1" applyAlignment="1">
      <alignment horizontal="center" vertical="center" wrapText="1"/>
    </xf>
    <xf numFmtId="0" fontId="1" fillId="0" borderId="0" xfId="0" applyFont="1" applyBorder="1" applyAlignment="1">
      <alignment horizontal="center" vertical="top" wrapText="1"/>
    </xf>
    <xf numFmtId="0" fontId="8" fillId="0" borderId="0" xfId="0" applyFont="1" applyBorder="1" applyAlignment="1">
      <alignment horizontal="left" vertical="center" wrapText="1"/>
    </xf>
    <xf numFmtId="0" fontId="8" fillId="0" borderId="0" xfId="0" applyFont="1" applyBorder="1" applyAlignment="1" applyProtection="1">
      <protection locked="0"/>
    </xf>
    <xf numFmtId="0" fontId="14" fillId="0" borderId="0" xfId="0" applyFont="1" applyBorder="1" applyAlignment="1" applyProtection="1">
      <protection locked="0"/>
    </xf>
    <xf numFmtId="0" fontId="14" fillId="0" borderId="0" xfId="0" applyFont="1" applyBorder="1" applyAlignment="1">
      <alignmen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protection locked="0"/>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protection locked="0"/>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pplyProtection="1">
      <alignment horizontal="right" vertical="center"/>
      <protection locked="0"/>
    </xf>
    <xf numFmtId="176" fontId="16" fillId="0" borderId="1" xfId="0" applyNumberFormat="1" applyFont="1" applyBorder="1" applyAlignment="1">
      <alignment horizontal="righ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0" xfId="0" applyFont="1" applyBorder="1" applyAlignment="1">
      <alignment horizontal="center" vertical="center" wrapText="1"/>
    </xf>
    <xf numFmtId="0" fontId="0" fillId="0" borderId="0" xfId="0" applyFont="1" applyBorder="1" applyAlignment="1" applyProtection="1">
      <alignment vertical="top" wrapText="1"/>
      <protection locked="0"/>
    </xf>
    <xf numFmtId="0" fontId="17" fillId="0" borderId="0" xfId="0" applyFont="1" applyBorder="1" applyAlignment="1">
      <alignment wrapText="1"/>
    </xf>
    <xf numFmtId="0" fontId="0" fillId="0" borderId="0" xfId="0" applyFont="1" applyBorder="1" applyAlignment="1" applyProtection="1">
      <alignment horizontal="right"/>
      <protection locked="0"/>
    </xf>
    <xf numFmtId="0" fontId="0" fillId="0" borderId="0" xfId="0" applyFont="1" applyBorder="1" applyAlignment="1" applyProtection="1">
      <alignment horizontal="center" vertical="center" wrapText="1"/>
      <protection locked="0"/>
    </xf>
    <xf numFmtId="0" fontId="15" fillId="0" borderId="11"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0"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8" fillId="0" borderId="0" xfId="0" applyFont="1" applyBorder="1" applyAlignment="1"/>
    <xf numFmtId="0" fontId="7" fillId="0" borderId="0" xfId="0" applyFont="1" applyBorder="1" applyAlignment="1">
      <alignment horizontal="left" vertical="center"/>
    </xf>
    <xf numFmtId="0" fontId="14" fillId="0" borderId="0" xfId="0" applyFont="1" applyBorder="1" applyAlignment="1"/>
    <xf numFmtId="0" fontId="15" fillId="0" borderId="1" xfId="0" applyFont="1" applyBorder="1" applyAlignment="1">
      <alignment horizontal="center" vertical="center" wrapText="1"/>
    </xf>
    <xf numFmtId="0" fontId="14"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righ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49" fontId="16" fillId="0" borderId="1" xfId="0" applyNumberFormat="1" applyFont="1" applyBorder="1" applyAlignment="1">
      <alignment horizontal="center" vertical="center"/>
    </xf>
    <xf numFmtId="0" fontId="0" fillId="0" borderId="0" xfId="0" applyFont="1" applyBorder="1" applyAlignment="1" applyProtection="1">
      <alignment horizontal="right" vertical="center"/>
      <protection locked="0"/>
    </xf>
    <xf numFmtId="0" fontId="6" fillId="0" borderId="0"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49" fontId="19" fillId="0" borderId="1" xfId="50" applyNumberFormat="1" applyFont="1" applyBorder="1">
      <alignment horizontal="left" vertical="center" wrapText="1"/>
    </xf>
    <xf numFmtId="0" fontId="6" fillId="0" borderId="0" xfId="0" applyFont="1" applyBorder="1" applyAlignment="1">
      <alignment horizontal="center" vertical="center"/>
    </xf>
    <xf numFmtId="0" fontId="0" fillId="0" borderId="0" xfId="0" applyFont="1" applyBorder="1" applyAlignment="1">
      <alignment horizontal="center" vertical="center"/>
    </xf>
    <xf numFmtId="0" fontId="1" fillId="0" borderId="0" xfId="0" applyFont="1" applyBorder="1" applyAlignment="1">
      <alignment horizontal="center" vertical="center"/>
    </xf>
    <xf numFmtId="0" fontId="7" fillId="0" borderId="0" xfId="0" applyFont="1" applyBorder="1" applyAlignment="1" applyProtection="1">
      <alignment horizontal="left" vertical="center"/>
      <protection locked="0"/>
    </xf>
    <xf numFmtId="0" fontId="20" fillId="0" borderId="0" xfId="0" applyFont="1" applyBorder="1" applyAlignment="1"/>
    <xf numFmtId="0" fontId="15" fillId="0" borderId="1" xfId="0" applyFont="1" applyBorder="1" applyAlignment="1" applyProtection="1">
      <alignment horizontal="center" vertical="center"/>
      <protection locked="0"/>
    </xf>
    <xf numFmtId="0" fontId="14" fillId="0" borderId="1" xfId="0" applyFont="1" applyBorder="1" applyAlignment="1">
      <alignment horizontal="center" vertical="center" wrapText="1"/>
    </xf>
    <xf numFmtId="0" fontId="14" fillId="0" borderId="1" xfId="0" applyFont="1" applyBorder="1" applyAlignment="1" applyProtection="1">
      <alignment horizontal="center" vertical="center"/>
      <protection locked="0"/>
    </xf>
    <xf numFmtId="49" fontId="7" fillId="0" borderId="1" xfId="0" applyNumberFormat="1" applyFont="1" applyBorder="1" applyAlignment="1">
      <alignment horizontal="left" vertical="center"/>
    </xf>
    <xf numFmtId="49" fontId="0" fillId="0" borderId="1" xfId="0" applyNumberFormat="1" applyFont="1" applyBorder="1" applyAlignment="1">
      <alignment horizontal="center" vertical="center"/>
    </xf>
    <xf numFmtId="49" fontId="0" fillId="0" borderId="1" xfId="0" applyNumberFormat="1" applyFont="1" applyBorder="1" applyAlignment="1" applyProtection="1">
      <alignment horizontal="center" vertical="center"/>
      <protection locked="0"/>
    </xf>
    <xf numFmtId="49" fontId="7" fillId="0" borderId="1" xfId="0" applyNumberFormat="1" applyFont="1" applyBorder="1" applyAlignment="1">
      <alignment horizontal="left" vertical="center" indent="1"/>
    </xf>
    <xf numFmtId="0" fontId="0"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indent="2"/>
      <protection locked="0"/>
    </xf>
    <xf numFmtId="0" fontId="0" fillId="0" borderId="1" xfId="0" applyFont="1" applyFill="1" applyBorder="1" applyAlignment="1">
      <alignment horizontal="center" vertical="center" wrapText="1"/>
    </xf>
    <xf numFmtId="31" fontId="0" fillId="0" borderId="1" xfId="0" applyNumberFormat="1" applyFont="1" applyFill="1" applyBorder="1" applyAlignment="1">
      <alignment horizontal="center" vertical="center" wrapText="1"/>
    </xf>
    <xf numFmtId="0" fontId="21" fillId="0" borderId="0" xfId="0" applyFont="1" applyBorder="1" applyAlignment="1" applyProtection="1">
      <alignment horizontal="right" vertical="center" wrapText="1"/>
      <protection locked="0"/>
    </xf>
    <xf numFmtId="49" fontId="22" fillId="0" borderId="0" xfId="50" applyNumberFormat="1" applyFont="1" applyBorder="1" applyAlignment="1">
      <alignment horizontal="right" vertical="center" wrapText="1"/>
    </xf>
    <xf numFmtId="49" fontId="23" fillId="0" borderId="0" xfId="50" applyNumberFormat="1" applyFont="1" applyBorder="1" applyAlignment="1">
      <alignment horizontal="center" vertical="center" wrapText="1"/>
    </xf>
    <xf numFmtId="49" fontId="23" fillId="0" borderId="0" xfId="50" applyNumberFormat="1" applyFont="1" applyBorder="1">
      <alignment horizontal="left" vertical="center" wrapText="1"/>
    </xf>
    <xf numFmtId="49" fontId="24" fillId="0" borderId="0" xfId="50" applyNumberFormat="1" applyFont="1" applyBorder="1">
      <alignment horizontal="left" vertical="center" wrapText="1"/>
    </xf>
    <xf numFmtId="49" fontId="22" fillId="0" borderId="0" xfId="50" applyNumberFormat="1" applyFont="1" applyBorder="1">
      <alignment horizontal="left" vertical="center" wrapText="1"/>
    </xf>
    <xf numFmtId="49" fontId="25" fillId="0" borderId="1" xfId="50" applyNumberFormat="1" applyFont="1" applyBorder="1" applyAlignment="1">
      <alignment horizontal="center" vertical="center" wrapText="1"/>
    </xf>
    <xf numFmtId="49" fontId="25" fillId="0" borderId="1" xfId="50" applyNumberFormat="1" applyFont="1" applyBorder="1">
      <alignment horizontal="left" vertical="center" wrapText="1"/>
    </xf>
    <xf numFmtId="49" fontId="22" fillId="0" borderId="1" xfId="50" applyNumberFormat="1" applyFont="1" applyBorder="1" applyAlignment="1">
      <alignment horizontal="center" vertical="center" wrapText="1"/>
    </xf>
    <xf numFmtId="49" fontId="26" fillId="0" borderId="1" xfId="50" applyNumberFormat="1" applyFont="1" applyBorder="1">
      <alignment horizontal="left" vertical="center" wrapText="1"/>
    </xf>
    <xf numFmtId="49" fontId="26" fillId="0" borderId="1" xfId="50" applyNumberFormat="1" applyFont="1" applyBorder="1" applyAlignment="1">
      <alignment horizontal="left" vertical="center" wrapText="1" indent="1"/>
    </xf>
    <xf numFmtId="49" fontId="26" fillId="0" borderId="1" xfId="50" applyNumberFormat="1" applyFont="1" applyBorder="1" applyAlignment="1">
      <alignment horizontal="center" vertical="center" wrapText="1"/>
    </xf>
    <xf numFmtId="49" fontId="22" fillId="0" borderId="1" xfId="50" applyNumberFormat="1" applyFont="1" applyBorder="1">
      <alignment horizontal="left" vertical="center" wrapText="1"/>
    </xf>
    <xf numFmtId="176" fontId="27" fillId="0" borderId="1" xfId="0" applyNumberFormat="1" applyFont="1" applyBorder="1" applyAlignment="1">
      <alignment horizontal="right" vertical="center" wrapText="1"/>
    </xf>
    <xf numFmtId="49" fontId="28" fillId="0" borderId="0" xfId="50" applyNumberFormat="1" applyFont="1" applyBorder="1" applyAlignment="1">
      <alignment horizontal="center" wrapText="1"/>
    </xf>
    <xf numFmtId="49" fontId="22" fillId="0" borderId="0" xfId="50" applyNumberFormat="1" applyFont="1" applyBorder="1" applyAlignment="1">
      <alignment horizontal="center" vertical="center" wrapText="1"/>
    </xf>
    <xf numFmtId="49" fontId="28" fillId="0" borderId="0" xfId="50" applyNumberFormat="1" applyFont="1" applyBorder="1" applyAlignment="1">
      <alignment horizontal="center" vertical="center" wrapText="1"/>
    </xf>
    <xf numFmtId="49" fontId="29" fillId="0" borderId="0" xfId="0" applyNumberFormat="1" applyFont="1" applyBorder="1" applyAlignment="1" applyProtection="1">
      <protection locked="0"/>
    </xf>
    <xf numFmtId="0" fontId="29" fillId="0" borderId="0" xfId="0" applyFont="1" applyBorder="1" applyAlignment="1" applyProtection="1">
      <alignment horizontal="right"/>
      <protection locked="0"/>
    </xf>
    <xf numFmtId="0" fontId="17" fillId="0" borderId="0" xfId="0" applyFont="1" applyBorder="1" applyAlignment="1">
      <alignment horizontal="right"/>
    </xf>
    <xf numFmtId="0" fontId="1" fillId="0" borderId="0" xfId="0" applyFont="1" applyBorder="1" applyAlignment="1" applyProtection="1">
      <alignment horizontal="center" vertical="center" wrapText="1"/>
      <protection locked="0"/>
    </xf>
    <xf numFmtId="49" fontId="15" fillId="0" borderId="1" xfId="0" applyNumberFormat="1" applyFont="1" applyBorder="1" applyAlignment="1" applyProtection="1">
      <alignment horizontal="center" vertical="center" wrapText="1"/>
      <protection locked="0"/>
    </xf>
    <xf numFmtId="0" fontId="15" fillId="0" borderId="1" xfId="0" applyFont="1" applyBorder="1" applyAlignment="1">
      <alignment horizontal="center" vertical="center"/>
    </xf>
    <xf numFmtId="49" fontId="14" fillId="0" borderId="1" xfId="0" applyNumberFormat="1" applyFont="1" applyBorder="1" applyAlignment="1" applyProtection="1">
      <alignment horizontal="center" vertical="center"/>
      <protection locked="0"/>
    </xf>
    <xf numFmtId="49" fontId="16" fillId="0" borderId="1" xfId="50" applyNumberFormat="1" applyFont="1" applyBorder="1">
      <alignment horizontal="left" vertical="center" wrapText="1"/>
    </xf>
    <xf numFmtId="0" fontId="17" fillId="0" borderId="1" xfId="0" applyFont="1" applyBorder="1" applyAlignment="1" applyProtection="1">
      <alignment horizontal="center" vertical="center"/>
      <protection locked="0"/>
    </xf>
    <xf numFmtId="0" fontId="6" fillId="0" borderId="0" xfId="0" applyFont="1" applyBorder="1" applyAlignment="1">
      <alignment horizontal="left"/>
    </xf>
    <xf numFmtId="0" fontId="8" fillId="0" borderId="0" xfId="0" applyFont="1" applyBorder="1" applyAlignment="1" applyProtection="1">
      <alignment horizontal="left" vertical="center"/>
      <protection locked="0"/>
    </xf>
    <xf numFmtId="0" fontId="8" fillId="0" borderId="0" xfId="0" applyFont="1" applyBorder="1" applyAlignment="1">
      <alignment horizontal="right"/>
    </xf>
    <xf numFmtId="0" fontId="0" fillId="0" borderId="0" xfId="0" applyFont="1" applyBorder="1" applyAlignment="1">
      <alignment horizontal="left" vertical="center"/>
    </xf>
    <xf numFmtId="49" fontId="15" fillId="0" borderId="2"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49" fontId="15" fillId="0" borderId="6" xfId="0" applyNumberFormat="1" applyFont="1" applyBorder="1" applyAlignment="1" applyProtection="1">
      <alignment horizontal="center" vertical="center" wrapText="1"/>
      <protection locked="0"/>
    </xf>
    <xf numFmtId="0" fontId="15" fillId="0" borderId="6" xfId="0" applyFont="1" applyBorder="1" applyAlignment="1" applyProtection="1">
      <alignment horizontal="center" vertical="center"/>
      <protection locked="0"/>
    </xf>
    <xf numFmtId="0" fontId="30" fillId="0" borderId="2" xfId="0" applyFont="1" applyBorder="1" applyAlignment="1">
      <alignment horizontal="center" vertical="center"/>
    </xf>
    <xf numFmtId="0" fontId="15" fillId="0" borderId="2" xfId="0" applyFont="1" applyBorder="1" applyAlignment="1">
      <alignment horizontal="center" vertical="center"/>
    </xf>
    <xf numFmtId="0" fontId="0" fillId="0" borderId="1" xfId="0" applyFont="1" applyBorder="1" applyAlignment="1" applyProtection="1">
      <alignment horizontal="left" vertical="center" wrapText="1"/>
      <protection locked="0"/>
    </xf>
    <xf numFmtId="0" fontId="17" fillId="0" borderId="0" xfId="0" applyFont="1" applyBorder="1" applyAlignment="1">
      <alignment horizontal="center" wrapText="1"/>
    </xf>
    <xf numFmtId="0" fontId="31" fillId="0" borderId="0"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49" fontId="32" fillId="0" borderId="1" xfId="0" applyNumberFormat="1" applyFont="1" applyBorder="1" applyAlignment="1">
      <alignment horizontal="center" vertical="center" wrapText="1"/>
    </xf>
    <xf numFmtId="0" fontId="32" fillId="0" borderId="7" xfId="0" applyFont="1" applyBorder="1" applyAlignment="1">
      <alignment horizontal="center" vertical="center" wrapText="1"/>
    </xf>
    <xf numFmtId="0" fontId="32" fillId="0" borderId="7" xfId="0" applyFont="1" applyBorder="1" applyAlignment="1">
      <alignment horizontal="center" vertical="center"/>
    </xf>
    <xf numFmtId="0" fontId="32" fillId="0" borderId="1" xfId="0" applyFont="1" applyBorder="1" applyAlignment="1">
      <alignment horizontal="center" vertical="center"/>
    </xf>
    <xf numFmtId="0" fontId="7" fillId="0" borderId="3" xfId="0" applyFont="1" applyBorder="1" applyAlignment="1">
      <alignment horizontal="center" vertical="center" wrapText="1"/>
    </xf>
    <xf numFmtId="176" fontId="33" fillId="0" borderId="1" xfId="0" applyNumberFormat="1" applyFont="1" applyBorder="1" applyAlignment="1">
      <alignment horizontal="right" vertical="center"/>
    </xf>
    <xf numFmtId="0" fontId="17" fillId="0" borderId="0" xfId="0" applyFont="1" applyBorder="1" applyAlignment="1"/>
    <xf numFmtId="0" fontId="34" fillId="0" borderId="0" xfId="0" applyFont="1" applyBorder="1" applyAlignment="1">
      <alignment horizontal="center" vertical="center"/>
    </xf>
    <xf numFmtId="0" fontId="7" fillId="0" borderId="0" xfId="0" applyFont="1" applyBorder="1" applyAlignment="1" applyProtection="1">
      <alignment horizontal="left" vertical="center" wrapText="1"/>
      <protection locked="0"/>
    </xf>
    <xf numFmtId="49" fontId="19" fillId="0" borderId="1" xfId="0" applyNumberFormat="1" applyFont="1" applyBorder="1" applyAlignment="1">
      <alignment horizontal="center" vertical="center"/>
    </xf>
    <xf numFmtId="49" fontId="0" fillId="0" borderId="1" xfId="50" applyNumberFormat="1" applyFont="1" applyBorder="1" applyAlignment="1">
      <alignment horizontal="center" vertical="center"/>
    </xf>
    <xf numFmtId="49" fontId="19" fillId="0" borderId="1" xfId="0" applyNumberFormat="1" applyFont="1" applyBorder="1" applyAlignment="1">
      <alignment horizontal="center" vertical="center" wrapText="1"/>
    </xf>
    <xf numFmtId="0" fontId="33" fillId="0" borderId="1" xfId="0" applyFont="1" applyBorder="1" applyAlignment="1"/>
    <xf numFmtId="0" fontId="33" fillId="0" borderId="1" xfId="0" applyFont="1" applyBorder="1" applyAlignment="1" applyProtection="1">
      <alignment horizontal="center" vertical="center" wrapText="1"/>
      <protection locked="0"/>
    </xf>
    <xf numFmtId="49" fontId="33" fillId="0" borderId="1" xfId="0" applyNumberFormat="1" applyFont="1" applyBorder="1" applyAlignment="1">
      <alignment horizontal="center" vertical="center"/>
    </xf>
    <xf numFmtId="49" fontId="33" fillId="0" borderId="1" xfId="50" applyNumberFormat="1" applyFont="1" applyBorder="1" applyAlignment="1">
      <alignment horizontal="left" vertical="center"/>
    </xf>
    <xf numFmtId="49" fontId="33" fillId="0" borderId="1" xfId="50" applyNumberFormat="1" applyFont="1" applyBorder="1">
      <alignment horizontal="left" vertical="center" wrapText="1"/>
    </xf>
    <xf numFmtId="49" fontId="33" fillId="0" borderId="1" xfId="50" applyNumberFormat="1" applyFont="1" applyBorder="1" applyAlignment="1">
      <alignment horizontal="left" vertical="center" wrapText="1" indent="1"/>
    </xf>
    <xf numFmtId="49" fontId="33" fillId="0" borderId="1" xfId="50" applyNumberFormat="1" applyFont="1" applyBorder="1" applyAlignment="1">
      <alignment horizontal="center" vertical="center"/>
    </xf>
    <xf numFmtId="49" fontId="33" fillId="0" borderId="1" xfId="50" applyNumberFormat="1" applyFont="1" applyBorder="1" applyAlignment="1">
      <alignment horizontal="center" vertical="center" indent="1"/>
    </xf>
    <xf numFmtId="49" fontId="33" fillId="0" borderId="1" xfId="50" applyNumberFormat="1" applyFont="1" applyBorder="1" applyAlignment="1">
      <alignment horizontal="center" vertical="center" indent="2"/>
    </xf>
    <xf numFmtId="49" fontId="33" fillId="0" borderId="1" xfId="50" applyNumberFormat="1" applyFont="1" applyBorder="1" applyAlignment="1">
      <alignment horizontal="left" vertical="center" wrapText="1" indent="2"/>
    </xf>
    <xf numFmtId="0" fontId="0" fillId="0" borderId="0" xfId="0" applyFont="1" applyBorder="1" applyAlignment="1" applyProtection="1">
      <alignment horizontal="left" vertical="center" wrapText="1"/>
      <protection locked="0"/>
    </xf>
    <xf numFmtId="49" fontId="35" fillId="0" borderId="1" xfId="50" applyNumberFormat="1" applyFont="1" applyBorder="1" applyAlignment="1">
      <alignment horizontal="center" vertical="center" wrapText="1"/>
    </xf>
    <xf numFmtId="49" fontId="19" fillId="0" borderId="1" xfId="50" applyNumberFormat="1" applyFont="1" applyBorder="1" applyAlignment="1">
      <alignment horizontal="center" vertical="center" wrapText="1"/>
    </xf>
    <xf numFmtId="49" fontId="0" fillId="0" borderId="1" xfId="50" applyNumberFormat="1" applyFont="1" applyBorder="1" applyAlignment="1">
      <alignment horizontal="center" vertical="center" wrapText="1"/>
    </xf>
    <xf numFmtId="49" fontId="7" fillId="0" borderId="0" xfId="0" applyNumberFormat="1" applyFont="1" applyBorder="1" applyAlignment="1">
      <alignment horizontal="left" vertical="center" wrapText="1"/>
    </xf>
    <xf numFmtId="0" fontId="33" fillId="0" borderId="1" xfId="0" applyFont="1" applyBorder="1" applyAlignment="1">
      <alignment horizontal="center" vertical="center"/>
    </xf>
    <xf numFmtId="49" fontId="33" fillId="0" borderId="1" xfId="50" applyNumberFormat="1" applyFont="1" applyBorder="1" applyAlignment="1">
      <alignment horizontal="center" vertical="center" wrapText="1"/>
    </xf>
    <xf numFmtId="49" fontId="33" fillId="0" borderId="1" xfId="50" applyNumberFormat="1" applyFont="1" applyBorder="1" applyAlignment="1">
      <alignment horizontal="center" vertical="center" wrapText="1" indent="1"/>
    </xf>
    <xf numFmtId="49" fontId="16" fillId="0" borderId="0" xfId="50" applyNumberFormat="1" applyFont="1" applyBorder="1" applyAlignment="1">
      <alignment horizontal="center" vertical="center" wrapText="1"/>
    </xf>
    <xf numFmtId="0" fontId="7" fillId="0" borderId="0" xfId="0" applyFont="1" applyBorder="1" applyAlignment="1" applyProtection="1">
      <alignment horizontal="center" vertical="center" wrapText="1"/>
      <protection locked="0"/>
    </xf>
    <xf numFmtId="49" fontId="33" fillId="0" borderId="1" xfId="50" applyNumberFormat="1" applyFont="1" applyBorder="1" applyAlignment="1">
      <alignment horizontal="left" vertical="center" indent="1"/>
    </xf>
    <xf numFmtId="0" fontId="6" fillId="0" borderId="0" xfId="0" applyFont="1" applyBorder="1" applyAlignment="1">
      <alignment horizontal="left" vertical="center"/>
    </xf>
    <xf numFmtId="0" fontId="15" fillId="0" borderId="7" xfId="0" applyFont="1" applyBorder="1" applyAlignment="1">
      <alignment horizontal="center" vertical="center"/>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indent="1"/>
    </xf>
    <xf numFmtId="0" fontId="7" fillId="0" borderId="3"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36" fillId="0" borderId="2" xfId="0" applyFont="1" applyBorder="1" applyAlignment="1">
      <alignment horizontal="center"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7" xfId="0" applyFont="1" applyBorder="1" applyAlignment="1">
      <alignment horizontal="center" vertical="center" wrapText="1"/>
    </xf>
    <xf numFmtId="0" fontId="36" fillId="0" borderId="7" xfId="0" applyFont="1" applyBorder="1" applyAlignment="1">
      <alignment horizontal="center" vertical="center"/>
    </xf>
    <xf numFmtId="0" fontId="36" fillId="0" borderId="1" xfId="0" applyFont="1" applyBorder="1" applyAlignment="1" applyProtection="1">
      <alignment horizontal="center" vertical="center"/>
      <protection locked="0"/>
    </xf>
    <xf numFmtId="176" fontId="7" fillId="0" borderId="1" xfId="0" applyNumberFormat="1" applyFont="1" applyBorder="1" applyAlignment="1">
      <alignment horizontal="right" vertical="center"/>
    </xf>
    <xf numFmtId="49" fontId="7" fillId="0" borderId="1" xfId="0" applyNumberFormat="1" applyFont="1" applyBorder="1" applyAlignment="1">
      <alignment horizontal="left" vertical="center" indent="2"/>
    </xf>
    <xf numFmtId="49" fontId="7" fillId="0" borderId="1" xfId="0" applyNumberFormat="1" applyFont="1" applyBorder="1" applyAlignment="1">
      <alignment horizontal="left" vertical="center" wrapText="1" indent="2"/>
    </xf>
    <xf numFmtId="0" fontId="6" fillId="0" borderId="0" xfId="0" applyFont="1" applyBorder="1" applyAlignment="1">
      <alignment horizontal="right" vertical="center"/>
    </xf>
    <xf numFmtId="0" fontId="33" fillId="0" borderId="0" xfId="0" applyFont="1" applyBorder="1" applyAlignment="1">
      <alignment horizontal="center" vertical="center"/>
    </xf>
    <xf numFmtId="0" fontId="36" fillId="0" borderId="1" xfId="0" applyFont="1" applyBorder="1" applyAlignment="1">
      <alignment horizontal="center" vertical="center"/>
    </xf>
    <xf numFmtId="0" fontId="36" fillId="0" borderId="1"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protection locked="0"/>
    </xf>
    <xf numFmtId="0" fontId="37" fillId="0" borderId="2" xfId="0" applyFont="1" applyBorder="1" applyAlignment="1" applyProtection="1">
      <alignment horizontal="center" vertical="center" wrapText="1"/>
      <protection locked="0"/>
    </xf>
    <xf numFmtId="0" fontId="37" fillId="0" borderId="8"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7" fillId="0" borderId="6"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0" fontId="37" fillId="0" borderId="9" xfId="0" applyFont="1" applyBorder="1" applyAlignment="1">
      <alignment horizontal="center" vertical="center" wrapText="1"/>
    </xf>
    <xf numFmtId="0" fontId="36" fillId="0" borderId="9" xfId="0" applyFont="1" applyBorder="1" applyAlignment="1">
      <alignment horizontal="center" vertical="center" wrapText="1"/>
    </xf>
    <xf numFmtId="0" fontId="37" fillId="0" borderId="7"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0" xfId="0" applyFont="1" applyBorder="1" applyAlignment="1">
      <alignment horizontal="center" vertical="center" wrapText="1"/>
    </xf>
    <xf numFmtId="0" fontId="36" fillId="0" borderId="10" xfId="0" applyFont="1" applyBorder="1" applyAlignment="1">
      <alignment horizontal="center" vertical="center" wrapText="1"/>
    </xf>
    <xf numFmtId="0" fontId="17" fillId="0" borderId="3" xfId="0" applyFont="1" applyBorder="1" applyAlignment="1">
      <alignment horizontal="center" vertical="center"/>
    </xf>
    <xf numFmtId="0" fontId="17" fillId="0" borderId="1" xfId="0" applyFont="1" applyBorder="1" applyAlignment="1">
      <alignment horizontal="center" vertical="center"/>
    </xf>
    <xf numFmtId="3" fontId="17" fillId="0" borderId="3" xfId="0" applyNumberFormat="1" applyFont="1" applyBorder="1" applyAlignment="1">
      <alignment horizontal="center" vertical="center"/>
    </xf>
    <xf numFmtId="3" fontId="17"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wrapText="1" indent="1"/>
    </xf>
    <xf numFmtId="0" fontId="8" fillId="0" borderId="3"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7" fillId="0" borderId="0" xfId="0" applyFont="1" applyBorder="1" applyAlignment="1" applyProtection="1">
      <protection locked="0"/>
    </xf>
    <xf numFmtId="0" fontId="6" fillId="0" borderId="0" xfId="0" applyFont="1" applyBorder="1" applyAlignment="1">
      <alignment horizontal="center"/>
    </xf>
    <xf numFmtId="0" fontId="37" fillId="0" borderId="5" xfId="0" applyFont="1" applyBorder="1" applyAlignment="1" applyProtection="1">
      <alignment horizontal="center" vertical="center" wrapText="1"/>
      <protection locked="0"/>
    </xf>
    <xf numFmtId="0" fontId="37" fillId="0" borderId="11" xfId="0" applyFont="1" applyBorder="1" applyAlignment="1" applyProtection="1">
      <alignment horizontal="center" vertical="center"/>
      <protection locked="0"/>
    </xf>
    <xf numFmtId="0" fontId="37" fillId="0" borderId="10" xfId="0" applyFont="1" applyBorder="1" applyAlignment="1" applyProtection="1">
      <alignment horizontal="center" vertical="center"/>
      <protection locked="0"/>
    </xf>
    <xf numFmtId="0" fontId="37" fillId="0" borderId="1" xfId="0" applyFont="1" applyBorder="1" applyAlignment="1" applyProtection="1">
      <alignment horizontal="center" vertical="center"/>
      <protection locked="0"/>
    </xf>
    <xf numFmtId="0" fontId="17" fillId="0" borderId="0" xfId="0" applyFont="1" applyBorder="1" applyAlignment="1">
      <alignment horizontal="left"/>
    </xf>
    <xf numFmtId="0" fontId="17" fillId="0" borderId="0" xfId="0" applyFont="1" applyBorder="1" applyAlignment="1">
      <alignment horizontal="center"/>
    </xf>
    <xf numFmtId="0" fontId="0" fillId="0" borderId="0" xfId="0" applyFont="1" applyBorder="1" applyAlignment="1">
      <alignment horizontal="right"/>
    </xf>
    <xf numFmtId="0" fontId="6" fillId="0" borderId="0" xfId="0" applyFont="1" applyBorder="1" applyAlignment="1">
      <alignment horizontal="right"/>
    </xf>
    <xf numFmtId="0" fontId="13" fillId="0" borderId="0" xfId="0" applyFont="1" applyBorder="1" applyAlignment="1">
      <alignment horizontal="center" vertical="center"/>
    </xf>
    <xf numFmtId="0" fontId="7" fillId="0" borderId="0" xfId="0" applyFont="1" applyBorder="1" applyAlignment="1">
      <alignment horizontal="center" vertical="center"/>
    </xf>
    <xf numFmtId="0" fontId="15" fillId="0" borderId="0" xfId="0" applyFont="1" applyBorder="1" applyAlignment="1">
      <alignment horizontal="center" vertical="center"/>
    </xf>
    <xf numFmtId="0" fontId="11" fillId="0" borderId="0" xfId="0" applyFont="1" applyBorder="1" applyAlignment="1">
      <alignment horizontal="center" vertical="center"/>
    </xf>
    <xf numFmtId="0" fontId="38" fillId="0" borderId="3" xfId="0" applyFont="1" applyBorder="1" applyAlignment="1">
      <alignment horizontal="center" vertical="center"/>
    </xf>
    <xf numFmtId="0" fontId="38" fillId="0" borderId="5"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39" fillId="0" borderId="1" xfId="0" applyFont="1" applyBorder="1" applyAlignment="1">
      <alignment horizontal="left" vertical="center"/>
    </xf>
    <xf numFmtId="49" fontId="39" fillId="0" borderId="1" xfId="0" applyNumberFormat="1" applyFont="1" applyBorder="1" applyAlignment="1">
      <alignment horizontal="left" vertical="center"/>
    </xf>
    <xf numFmtId="0" fontId="39" fillId="0" borderId="1" xfId="0" applyFont="1" applyBorder="1" applyAlignment="1" applyProtection="1">
      <alignment horizontal="left" vertical="center"/>
      <protection locked="0"/>
    </xf>
    <xf numFmtId="0" fontId="39" fillId="0" borderId="7" xfId="0" applyFont="1" applyBorder="1" applyAlignment="1" applyProtection="1">
      <alignment horizontal="left" vertical="center"/>
      <protection locked="0"/>
    </xf>
    <xf numFmtId="0" fontId="32" fillId="0" borderId="7" xfId="0" applyFont="1" applyBorder="1" applyAlignment="1">
      <alignment horizontal="left" vertical="center"/>
    </xf>
    <xf numFmtId="0" fontId="39" fillId="0" borderId="7" xfId="0" applyFont="1" applyBorder="1" applyAlignment="1">
      <alignment horizontal="left" vertical="center"/>
    </xf>
    <xf numFmtId="0" fontId="32" fillId="0" borderId="7" xfId="0" applyFont="1" applyBorder="1" applyAlignment="1" applyProtection="1">
      <alignment horizontal="left" vertical="center"/>
      <protection locked="0"/>
    </xf>
    <xf numFmtId="49" fontId="40" fillId="0" borderId="1" xfId="0" applyNumberFormat="1" applyFont="1" applyBorder="1" applyAlignment="1">
      <alignment horizontal="center" vertical="center" wrapText="1"/>
    </xf>
    <xf numFmtId="0" fontId="41" fillId="0" borderId="6" xfId="0" applyFont="1" applyBorder="1" applyAlignment="1">
      <alignment horizontal="left" vertical="center" wrapText="1"/>
    </xf>
    <xf numFmtId="0" fontId="41" fillId="0" borderId="7" xfId="0" applyFont="1" applyBorder="1" applyAlignment="1">
      <alignment horizontal="left" vertical="center" wrapText="1"/>
    </xf>
    <xf numFmtId="49" fontId="42" fillId="0" borderId="0" xfId="50" applyNumberFormat="1" applyFont="1" applyBorder="1" applyAlignment="1">
      <alignment horizontal="center" vertical="center" wrapText="1"/>
    </xf>
    <xf numFmtId="49" fontId="43" fillId="0" borderId="0" xfId="50" applyNumberFormat="1" applyFont="1" applyBorder="1" applyAlignment="1">
      <alignment horizontal="center" vertical="center" wrapText="1"/>
    </xf>
    <xf numFmtId="49" fontId="44" fillId="0" borderId="0" xfId="50" applyNumberFormat="1" applyFont="1" applyBorder="1" applyAlignment="1">
      <alignment horizontal="center" vertical="center" wrapText="1"/>
    </xf>
    <xf numFmtId="49" fontId="45" fillId="0" borderId="0" xfId="50" applyNumberFormat="1" applyFont="1" applyBorder="1" applyAlignment="1">
      <alignment horizontal="center" vertical="center" wrapText="1"/>
    </xf>
    <xf numFmtId="49" fontId="46" fillId="0" borderId="0" xfId="50" applyNumberFormat="1" applyFont="1" applyBorder="1" applyAlignment="1">
      <alignment horizontal="center" vertical="center" wrapText="1"/>
    </xf>
    <xf numFmtId="49" fontId="47" fillId="0" borderId="0" xfId="50" applyNumberFormat="1" applyFont="1" applyBorder="1" applyAlignment="1">
      <alignment horizontal="center" vertical="top" wrapText="1"/>
    </xf>
    <xf numFmtId="49" fontId="48" fillId="0" borderId="0" xfId="50" applyNumberFormat="1" applyFont="1" applyBorder="1" applyAlignment="1">
      <alignment horizontal="center" vertical="center" wrapText="1"/>
    </xf>
    <xf numFmtId="49" fontId="49" fillId="0" borderId="0" xfId="50" applyNumberFormat="1" applyFont="1" applyBorder="1" applyAlignment="1">
      <alignment horizontal="left" vertical="top" wrapText="1"/>
    </xf>
    <xf numFmtId="49" fontId="50" fillId="0" borderId="0" xfId="50" applyNumberFormat="1" applyFont="1" applyBorder="1" applyAlignment="1">
      <alignment horizontal="left" vertical="top" wrapText="1"/>
    </xf>
    <xf numFmtId="49" fontId="51" fillId="0" borderId="0" xfId="50" applyNumberFormat="1" applyFont="1" applyBorder="1">
      <alignment horizontal="left" vertical="center" wrapText="1"/>
    </xf>
    <xf numFmtId="49" fontId="52" fillId="0" borderId="0" xfId="50" applyNumberFormat="1" applyFont="1" applyBorder="1">
      <alignment horizontal="left" vertical="center" wrapText="1"/>
    </xf>
    <xf numFmtId="49" fontId="52" fillId="0" borderId="0" xfId="50" applyNumberFormat="1" applyFont="1" applyBorder="1" applyAlignment="1">
      <alignment horizontal="center" vertical="center" wrapText="1"/>
    </xf>
    <xf numFmtId="49" fontId="28" fillId="0" borderId="0" xfId="50" applyNumberFormat="1" applyFont="1" applyBorder="1">
      <alignment horizontal="left" vertical="center" wrapText="1"/>
    </xf>
    <xf numFmtId="0" fontId="8" fillId="0" borderId="1" xfId="0" applyFont="1" applyBorder="1" applyAlignment="1" quotePrefix="1">
      <alignment horizontal="left" vertical="center" wrapText="1"/>
    </xf>
    <xf numFmtId="0" fontId="8" fillId="0" borderId="1" xfId="0" applyFont="1" applyBorder="1" applyAlignment="1" quotePrefix="1">
      <alignment horizontal="left" vertical="center" wrapText="1" inden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Right="0"/>
  </sheetPr>
  <dimension ref="A1:G15"/>
  <sheetViews>
    <sheetView showZeros="0" topLeftCell="A2" workbookViewId="0">
      <selection activeCell="G21" sqref="G21"/>
    </sheetView>
  </sheetViews>
  <sheetFormatPr defaultColWidth="10.3333333333333" defaultRowHeight="15" customHeight="1" outlineLevelCol="6"/>
  <cols>
    <col min="1" max="1" width="3.1" customWidth="1"/>
    <col min="2" max="2" width="10.4444444444444" customWidth="1"/>
    <col min="3" max="3" width="17.2666666666667" customWidth="1"/>
    <col min="4" max="5" width="22.2888888888889" customWidth="1"/>
    <col min="6" max="6" width="22.4555555555556" customWidth="1"/>
    <col min="7" max="7" width="22.2888888888889" customWidth="1"/>
  </cols>
  <sheetData>
    <row r="1" ht="61.25" customHeight="1" spans="1:7">
      <c r="A1" s="101"/>
      <c r="B1" s="101"/>
      <c r="C1" s="101"/>
      <c r="D1" s="101"/>
      <c r="E1" s="101"/>
      <c r="F1" s="101"/>
      <c r="G1" s="101"/>
    </row>
    <row r="2" ht="83.65" customHeight="1" spans="1:7">
      <c r="A2" s="245"/>
      <c r="B2" s="246" t="str">
        <f>"开远市红十字会"</f>
        <v>开远市红十字会</v>
      </c>
      <c r="C2" s="246"/>
      <c r="D2" s="246"/>
      <c r="E2" s="246"/>
      <c r="F2" s="246"/>
      <c r="G2" s="246"/>
    </row>
    <row r="3" ht="25.15" customHeight="1" spans="1:7">
      <c r="A3" s="245"/>
      <c r="B3" s="246"/>
      <c r="C3" s="246"/>
      <c r="D3" s="246"/>
      <c r="E3" s="246"/>
      <c r="F3" s="246"/>
      <c r="G3" s="246"/>
    </row>
    <row r="4" ht="25.15" customHeight="1" spans="1:7">
      <c r="A4" s="247"/>
      <c r="B4" s="248"/>
      <c r="C4" s="248"/>
      <c r="D4" s="248"/>
      <c r="E4" s="248"/>
      <c r="F4" s="248"/>
      <c r="G4" s="248"/>
    </row>
    <row r="5" ht="15.4" customHeight="1" spans="1:7">
      <c r="A5" s="249"/>
      <c r="B5" s="250" t="s">
        <v>0</v>
      </c>
      <c r="C5" s="250"/>
      <c r="D5" s="250"/>
      <c r="E5" s="250"/>
      <c r="F5" s="250"/>
      <c r="G5" s="250"/>
    </row>
    <row r="6" ht="15.4" customHeight="1" spans="1:7">
      <c r="A6" s="249"/>
      <c r="B6" s="250"/>
      <c r="C6" s="250"/>
      <c r="D6" s="250"/>
      <c r="E6" s="250"/>
      <c r="F6" s="250"/>
      <c r="G6" s="250"/>
    </row>
    <row r="7" ht="15.4" customHeight="1" spans="1:7">
      <c r="A7" s="249"/>
      <c r="B7" s="250"/>
      <c r="C7" s="250"/>
      <c r="D7" s="250"/>
      <c r="E7" s="250"/>
      <c r="F7" s="250"/>
      <c r="G7" s="250"/>
    </row>
    <row r="8" ht="19.9" customHeight="1" spans="1:7">
      <c r="A8" s="249"/>
      <c r="B8" s="250"/>
      <c r="C8" s="250"/>
      <c r="D8" s="250"/>
      <c r="E8" s="250"/>
      <c r="F8" s="250"/>
      <c r="G8" s="250"/>
    </row>
    <row r="9" ht="15.4" customHeight="1" spans="1:7">
      <c r="A9" s="249"/>
      <c r="B9" s="250"/>
      <c r="C9" s="250"/>
      <c r="D9" s="250"/>
      <c r="E9" s="250"/>
      <c r="F9" s="250"/>
      <c r="G9" s="250"/>
    </row>
    <row r="10" ht="38.25" customHeight="1" spans="1:7">
      <c r="A10" s="251"/>
      <c r="B10" s="251"/>
      <c r="C10" s="252" t="s">
        <v>1</v>
      </c>
      <c r="D10" s="253"/>
      <c r="E10" s="253"/>
      <c r="F10" s="253"/>
      <c r="G10" s="252"/>
    </row>
    <row r="11" ht="12.4" customHeight="1" spans="1:7">
      <c r="A11" s="251"/>
      <c r="B11" s="251"/>
      <c r="C11" s="252" t="s">
        <v>2</v>
      </c>
      <c r="D11" s="253"/>
      <c r="E11" s="253"/>
      <c r="F11" s="253"/>
      <c r="G11" s="252"/>
    </row>
    <row r="12" ht="16.15" customHeight="1" spans="1:7">
      <c r="A12" s="251"/>
      <c r="B12" s="251"/>
      <c r="C12" s="252"/>
      <c r="D12" s="253"/>
      <c r="E12" s="253"/>
      <c r="F12" s="253"/>
      <c r="G12" s="252"/>
    </row>
    <row r="13" ht="38.65" customHeight="1" spans="1:7">
      <c r="A13" s="254"/>
      <c r="B13" s="255"/>
      <c r="C13" s="255"/>
      <c r="D13" s="255"/>
      <c r="E13" s="255"/>
      <c r="F13" s="256"/>
      <c r="G13" s="255"/>
    </row>
    <row r="14" ht="18.75" customHeight="1" spans="1:7">
      <c r="A14" s="254"/>
      <c r="B14" s="257" t="s">
        <v>3</v>
      </c>
      <c r="C14" s="257"/>
      <c r="D14" s="257" t="s">
        <v>4</v>
      </c>
      <c r="E14" s="257"/>
      <c r="F14" s="112"/>
      <c r="G14" s="257" t="s">
        <v>5</v>
      </c>
    </row>
    <row r="15" ht="18.75" customHeight="1" spans="1:7">
      <c r="A15" s="254"/>
      <c r="B15" s="257"/>
      <c r="C15" s="257"/>
      <c r="D15" s="257"/>
      <c r="E15" s="257"/>
      <c r="F15" s="257"/>
      <c r="G15" s="257"/>
    </row>
  </sheetData>
  <mergeCells count="8">
    <mergeCell ref="B2:G2"/>
    <mergeCell ref="C10:G10"/>
    <mergeCell ref="G14:G15"/>
    <mergeCell ref="B5:G9"/>
    <mergeCell ref="B2:G4"/>
    <mergeCell ref="B14:C15"/>
    <mergeCell ref="D14:E15"/>
    <mergeCell ref="C11:G12"/>
  </mergeCells>
  <printOptions horizontalCentered="1"/>
  <pageMargins left="0.71" right="0.71" top="0.75" bottom="0.75" header="0.31" footer="0.31"/>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Right="0"/>
  </sheetPr>
  <dimension ref="A1:E8"/>
  <sheetViews>
    <sheetView showGridLines="0" showZeros="0" workbookViewId="0">
      <selection activeCell="A1" sqref="A1"/>
    </sheetView>
  </sheetViews>
  <sheetFormatPr defaultColWidth="12.5" defaultRowHeight="14.25" customHeight="1" outlineLevelRow="7" outlineLevelCol="4"/>
  <cols>
    <col min="1" max="1" width="21.6555555555556" customWidth="1"/>
    <col min="2" max="2" width="45.1222222222222" customWidth="1"/>
    <col min="3" max="5" width="35.7888888888889" customWidth="1"/>
  </cols>
  <sheetData>
    <row r="1" ht="27.4" customHeight="1" spans="1:5">
      <c r="A1" s="113">
        <v>0</v>
      </c>
      <c r="B1" s="114">
        <v>1</v>
      </c>
      <c r="C1" s="115"/>
      <c r="D1" s="115"/>
      <c r="E1" s="122" t="s">
        <v>215</v>
      </c>
    </row>
    <row r="2" ht="34.15" customHeight="1" spans="1:5">
      <c r="A2" s="116" t="s">
        <v>216</v>
      </c>
      <c r="B2" s="116"/>
      <c r="C2" s="116"/>
      <c r="D2" s="116"/>
      <c r="E2" s="116"/>
    </row>
    <row r="3" ht="38.65" customHeight="1" spans="1:5">
      <c r="A3" s="123" t="str">
        <f>"单位名称："&amp;"开远市红十字会"</f>
        <v>单位名称：开远市红十字会</v>
      </c>
      <c r="B3" s="123"/>
      <c r="C3" s="124"/>
      <c r="D3" s="124"/>
      <c r="E3" s="125"/>
    </row>
    <row r="4" ht="30.4" customHeight="1" spans="1:5">
      <c r="A4" s="126" t="s">
        <v>68</v>
      </c>
      <c r="B4" s="127" t="s">
        <v>69</v>
      </c>
      <c r="C4" s="128" t="s">
        <v>217</v>
      </c>
      <c r="D4" s="129"/>
      <c r="E4" s="130"/>
    </row>
    <row r="5" ht="30.4" customHeight="1" spans="1:5">
      <c r="A5" s="131"/>
      <c r="B5" s="132"/>
      <c r="C5" s="133" t="s">
        <v>50</v>
      </c>
      <c r="D5" s="128" t="s">
        <v>71</v>
      </c>
      <c r="E5" s="134" t="s">
        <v>72</v>
      </c>
    </row>
    <row r="6" ht="19.15" customHeight="1" spans="1:5">
      <c r="A6" s="119" t="s">
        <v>218</v>
      </c>
      <c r="B6" s="119" t="s">
        <v>219</v>
      </c>
      <c r="C6" s="119" t="s">
        <v>220</v>
      </c>
      <c r="D6" s="119" t="s">
        <v>221</v>
      </c>
      <c r="E6" s="119" t="s">
        <v>222</v>
      </c>
    </row>
    <row r="7" ht="36.4" customHeight="1" spans="1:5">
      <c r="A7" s="92"/>
      <c r="B7" s="135"/>
      <c r="C7" s="54"/>
      <c r="D7" s="54"/>
      <c r="E7" s="54"/>
    </row>
    <row r="8" ht="36.4" customHeight="1" spans="1:5">
      <c r="A8" s="121" t="s">
        <v>106</v>
      </c>
      <c r="B8" s="121" t="s">
        <v>106</v>
      </c>
      <c r="C8" s="54"/>
      <c r="D8" s="54"/>
      <c r="E8" s="54"/>
    </row>
  </sheetData>
  <mergeCells count="6">
    <mergeCell ref="A2:E2"/>
    <mergeCell ref="A3:D3"/>
    <mergeCell ref="C4:E4"/>
    <mergeCell ref="A8:B8"/>
    <mergeCell ref="A4:A5"/>
    <mergeCell ref="B4:B5"/>
  </mergeCells>
  <printOptions horizontalCentered="1"/>
  <pageMargins left="0.39" right="0.39" top="0.91" bottom="0.75" header="0.31" footer="0.31"/>
  <pageSetup paperSize="9" scale="8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Right="0"/>
  </sheetPr>
  <dimension ref="A1:E8"/>
  <sheetViews>
    <sheetView showGridLines="0" showZeros="0" topLeftCell="A2" workbookViewId="0">
      <selection activeCell="A1" sqref="A1"/>
    </sheetView>
  </sheetViews>
  <sheetFormatPr defaultColWidth="12.5" defaultRowHeight="14.25" customHeight="1" outlineLevelRow="7" outlineLevelCol="4"/>
  <cols>
    <col min="1" max="1" width="24.6222222222222" customWidth="1"/>
    <col min="2" max="2" width="42.6222222222222" customWidth="1"/>
    <col min="3" max="5" width="37.4555555555556" customWidth="1"/>
  </cols>
  <sheetData>
    <row r="1" ht="30.4" customHeight="1" spans="1:5">
      <c r="A1" s="113">
        <v>0</v>
      </c>
      <c r="B1" s="114">
        <v>1</v>
      </c>
      <c r="C1" s="115"/>
      <c r="D1" s="115"/>
      <c r="E1" s="80" t="s">
        <v>223</v>
      </c>
    </row>
    <row r="2" ht="33.4" customHeight="1" spans="1:5">
      <c r="A2" s="116" t="s">
        <v>224</v>
      </c>
      <c r="B2" s="116"/>
      <c r="C2" s="116"/>
      <c r="D2" s="116"/>
      <c r="E2" s="116"/>
    </row>
    <row r="3" ht="39.4" customHeight="1" spans="1:5">
      <c r="A3" s="83" t="str">
        <f>"单位名称："&amp;"开远市红十字会"</f>
        <v>单位名称：开远市红十字会</v>
      </c>
      <c r="B3" s="83"/>
      <c r="C3" s="115"/>
      <c r="D3" s="115"/>
      <c r="E3" s="80"/>
    </row>
    <row r="4" ht="26.65" customHeight="1" spans="1:5">
      <c r="A4" s="117" t="s">
        <v>68</v>
      </c>
      <c r="B4" s="85" t="s">
        <v>69</v>
      </c>
      <c r="C4" s="118" t="s">
        <v>217</v>
      </c>
      <c r="D4" s="118"/>
      <c r="E4" s="118"/>
    </row>
    <row r="5" ht="22.9" customHeight="1" spans="1:5">
      <c r="A5" s="117"/>
      <c r="B5" s="85"/>
      <c r="C5" s="118" t="s">
        <v>50</v>
      </c>
      <c r="D5" s="118" t="s">
        <v>71</v>
      </c>
      <c r="E5" s="118" t="s">
        <v>72</v>
      </c>
    </row>
    <row r="6" ht="18.75" customHeight="1" spans="1:5">
      <c r="A6" s="119" t="s">
        <v>218</v>
      </c>
      <c r="B6" s="119" t="s">
        <v>219</v>
      </c>
      <c r="C6" s="119" t="s">
        <v>220</v>
      </c>
      <c r="D6" s="119" t="s">
        <v>221</v>
      </c>
      <c r="E6" s="119" t="s">
        <v>222</v>
      </c>
    </row>
    <row r="7" ht="29.65" customHeight="1" spans="1:5">
      <c r="A7" s="120"/>
      <c r="B7" s="120"/>
      <c r="C7" s="54"/>
      <c r="D7" s="54"/>
      <c r="E7" s="54"/>
    </row>
    <row r="8" ht="29.65" customHeight="1" spans="1:5">
      <c r="A8" s="121" t="s">
        <v>106</v>
      </c>
      <c r="B8" s="121" t="s">
        <v>106</v>
      </c>
      <c r="C8" s="54"/>
      <c r="D8" s="54"/>
      <c r="E8" s="54"/>
    </row>
  </sheetData>
  <mergeCells count="6">
    <mergeCell ref="A2:E2"/>
    <mergeCell ref="A3:B3"/>
    <mergeCell ref="C4:E4"/>
    <mergeCell ref="A8:B8"/>
    <mergeCell ref="A4:A5"/>
    <mergeCell ref="B4:B5"/>
  </mergeCells>
  <printOptions horizontalCentered="1"/>
  <pageMargins left="0.39" right="0.39" top="0.98" bottom="0.75" header="0.31" footer="0.31"/>
  <pageSetup paperSize="9" scale="8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Right="0"/>
  </sheetPr>
  <dimension ref="A1:S20"/>
  <sheetViews>
    <sheetView showGridLines="0" showZeros="0" workbookViewId="0">
      <selection activeCell="B8" sqref="B$1:B$1048576"/>
    </sheetView>
  </sheetViews>
  <sheetFormatPr defaultColWidth="10.3333333333333" defaultRowHeight="15" customHeight="1"/>
  <cols>
    <col min="1" max="1" width="17.7888888888889" customWidth="1"/>
    <col min="2" max="2" width="22.6222222222222" customWidth="1"/>
    <col min="3" max="3" width="10.6222222222222" customWidth="1"/>
    <col min="4" max="4" width="6.95555555555556" customWidth="1"/>
    <col min="5" max="5" width="10.9555555555556" customWidth="1"/>
    <col min="6" max="6" width="13.9555555555556" customWidth="1"/>
    <col min="7" max="7" width="10.6222222222222" customWidth="1"/>
    <col min="8" max="8" width="11.9555555555556" customWidth="1"/>
    <col min="9" max="9" width="11.2888888888889" customWidth="1"/>
    <col min="10" max="10" width="12.4555555555556" customWidth="1"/>
    <col min="11" max="11" width="8.62222222222222" customWidth="1"/>
    <col min="12" max="12" width="6.78888888888889" customWidth="1"/>
    <col min="13" max="13" width="11.1222222222222" customWidth="1"/>
    <col min="14" max="14" width="10.6222222222222" customWidth="1"/>
    <col min="15" max="15" width="9.62222222222222" customWidth="1"/>
    <col min="16" max="16" width="8.45555555555556" customWidth="1"/>
    <col min="17" max="17" width="7.78888888888889" customWidth="1"/>
    <col min="18" max="18" width="8.45555555555556" customWidth="1"/>
    <col min="19" max="19" width="7.62222222222222" customWidth="1"/>
  </cols>
  <sheetData>
    <row r="1" ht="16.9" customHeight="1" spans="1:19">
      <c r="A1" s="97"/>
      <c r="B1" s="97"/>
      <c r="C1" s="97"/>
      <c r="D1" s="97"/>
      <c r="E1" s="97"/>
      <c r="F1" s="97"/>
      <c r="G1" s="97"/>
      <c r="H1" s="97"/>
      <c r="I1" s="97"/>
      <c r="J1" s="97"/>
      <c r="K1" s="97"/>
      <c r="L1" s="97"/>
      <c r="M1" s="97"/>
      <c r="N1" s="97"/>
      <c r="O1" s="97"/>
      <c r="P1" s="97"/>
      <c r="Q1" s="97"/>
      <c r="R1" s="110" t="s">
        <v>225</v>
      </c>
      <c r="S1" s="110"/>
    </row>
    <row r="2" ht="34.15" customHeight="1" spans="1:19">
      <c r="A2" s="98" t="s">
        <v>226</v>
      </c>
      <c r="B2" s="98"/>
      <c r="C2" s="98"/>
      <c r="D2" s="99"/>
      <c r="E2" s="99"/>
      <c r="F2" s="99"/>
      <c r="G2" s="99"/>
      <c r="H2" s="99"/>
      <c r="I2" s="99"/>
      <c r="J2" s="99"/>
      <c r="K2" s="99"/>
      <c r="L2" s="99"/>
      <c r="M2" s="99"/>
      <c r="N2" s="99"/>
      <c r="O2" s="99"/>
      <c r="P2" s="99"/>
      <c r="Q2" s="99"/>
      <c r="R2" s="99"/>
      <c r="S2" s="99"/>
    </row>
    <row r="3" ht="31.15" customHeight="1" spans="1:19">
      <c r="A3" s="100" t="str">
        <f>"单位名称："&amp;"开远市红十字会"</f>
        <v>单位名称：开远市红十字会</v>
      </c>
      <c r="B3" s="100"/>
      <c r="C3" s="100"/>
      <c r="D3" s="101"/>
      <c r="E3" s="101"/>
      <c r="F3" s="101"/>
      <c r="G3" s="101"/>
      <c r="H3" s="101"/>
      <c r="I3" s="101"/>
      <c r="J3" s="101"/>
      <c r="K3" s="101"/>
      <c r="L3" s="101"/>
      <c r="M3" s="101"/>
      <c r="N3" s="101"/>
      <c r="O3" s="101"/>
      <c r="P3" s="101"/>
      <c r="Q3" s="101"/>
      <c r="R3" s="111" t="str">
        <f>"单位:"&amp;"元"</f>
        <v>单位:元</v>
      </c>
      <c r="S3" s="112"/>
    </row>
    <row r="4" ht="16.15" customHeight="1" spans="1:19">
      <c r="A4" s="102" t="s">
        <v>227</v>
      </c>
      <c r="B4" s="102" t="s">
        <v>228</v>
      </c>
      <c r="C4" s="102" t="s">
        <v>229</v>
      </c>
      <c r="D4" s="102" t="s">
        <v>230</v>
      </c>
      <c r="E4" s="102" t="s">
        <v>191</v>
      </c>
      <c r="F4" s="102" t="s">
        <v>231</v>
      </c>
      <c r="G4" s="102" t="s">
        <v>232</v>
      </c>
      <c r="H4" s="102" t="s">
        <v>233</v>
      </c>
      <c r="I4" s="102" t="s">
        <v>50</v>
      </c>
      <c r="J4" s="104" t="s">
        <v>53</v>
      </c>
      <c r="K4" s="104" t="s">
        <v>54</v>
      </c>
      <c r="L4" s="104" t="s">
        <v>55</v>
      </c>
      <c r="M4" s="104" t="s">
        <v>56</v>
      </c>
      <c r="N4" s="104" t="s">
        <v>57</v>
      </c>
      <c r="O4" s="104"/>
      <c r="P4" s="104"/>
      <c r="Q4" s="104"/>
      <c r="R4" s="104"/>
      <c r="S4" s="104"/>
    </row>
    <row r="5" customHeight="1" spans="1:19">
      <c r="A5" s="103"/>
      <c r="B5" s="102"/>
      <c r="C5" s="103"/>
      <c r="D5" s="102"/>
      <c r="E5" s="102"/>
      <c r="F5" s="102"/>
      <c r="G5" s="102"/>
      <c r="H5" s="102"/>
      <c r="I5" s="102"/>
      <c r="J5" s="104"/>
      <c r="K5" s="104"/>
      <c r="L5" s="104"/>
      <c r="M5" s="104"/>
      <c r="N5" s="104" t="s">
        <v>52</v>
      </c>
      <c r="O5" s="104" t="s">
        <v>58</v>
      </c>
      <c r="P5" s="104" t="s">
        <v>59</v>
      </c>
      <c r="Q5" s="104" t="s">
        <v>60</v>
      </c>
      <c r="R5" s="104" t="s">
        <v>61</v>
      </c>
      <c r="S5" s="104" t="s">
        <v>62</v>
      </c>
    </row>
    <row r="6" customHeight="1" spans="1:19">
      <c r="A6" s="103"/>
      <c r="B6" s="102"/>
      <c r="C6" s="103"/>
      <c r="D6" s="102"/>
      <c r="E6" s="102"/>
      <c r="F6" s="102"/>
      <c r="G6" s="102"/>
      <c r="H6" s="102"/>
      <c r="I6" s="102"/>
      <c r="J6" s="104" t="s">
        <v>52</v>
      </c>
      <c r="K6" s="104"/>
      <c r="L6" s="104"/>
      <c r="M6" s="104"/>
      <c r="N6" s="104"/>
      <c r="O6" s="104"/>
      <c r="P6" s="104"/>
      <c r="Q6" s="104"/>
      <c r="R6" s="104"/>
      <c r="S6" s="104"/>
    </row>
    <row r="7" ht="18.75" customHeight="1" spans="1:19">
      <c r="A7" s="104" t="s">
        <v>218</v>
      </c>
      <c r="B7" s="104" t="s">
        <v>219</v>
      </c>
      <c r="C7" s="104" t="s">
        <v>220</v>
      </c>
      <c r="D7" s="104" t="s">
        <v>221</v>
      </c>
      <c r="E7" s="104" t="s">
        <v>222</v>
      </c>
      <c r="F7" s="104" t="s">
        <v>234</v>
      </c>
      <c r="G7" s="104" t="s">
        <v>235</v>
      </c>
      <c r="H7" s="104" t="s">
        <v>236</v>
      </c>
      <c r="I7" s="104" t="s">
        <v>237</v>
      </c>
      <c r="J7" s="104" t="s">
        <v>162</v>
      </c>
      <c r="K7" s="104" t="s">
        <v>164</v>
      </c>
      <c r="L7" s="104" t="s">
        <v>167</v>
      </c>
      <c r="M7" s="104" t="s">
        <v>170</v>
      </c>
      <c r="N7" s="104" t="s">
        <v>238</v>
      </c>
      <c r="O7" s="104" t="s">
        <v>239</v>
      </c>
      <c r="P7" s="104" t="s">
        <v>207</v>
      </c>
      <c r="Q7" s="104" t="s">
        <v>179</v>
      </c>
      <c r="R7" s="104" t="s">
        <v>240</v>
      </c>
      <c r="S7" s="104" t="s">
        <v>241</v>
      </c>
    </row>
    <row r="8" ht="33.4" customHeight="1" spans="1:19">
      <c r="A8" s="105" t="s">
        <v>64</v>
      </c>
      <c r="B8" s="105"/>
      <c r="C8" s="105"/>
      <c r="D8" s="105"/>
      <c r="E8" s="105"/>
      <c r="F8" s="105"/>
      <c r="G8" s="105"/>
      <c r="H8" s="105"/>
      <c r="I8" s="109">
        <v>36000</v>
      </c>
      <c r="J8" s="109">
        <v>36000</v>
      </c>
      <c r="K8" s="109"/>
      <c r="L8" s="109"/>
      <c r="M8" s="109"/>
      <c r="N8" s="109"/>
      <c r="O8" s="109"/>
      <c r="P8" s="109"/>
      <c r="Q8" s="109"/>
      <c r="R8" s="109"/>
      <c r="S8" s="109"/>
    </row>
    <row r="9" ht="33.4" customHeight="1" spans="1:19">
      <c r="A9" s="106" t="s">
        <v>64</v>
      </c>
      <c r="B9" s="107"/>
      <c r="C9" s="107"/>
      <c r="D9" s="107"/>
      <c r="I9" s="109">
        <v>36000</v>
      </c>
      <c r="J9" s="109">
        <v>36000</v>
      </c>
      <c r="K9" s="109"/>
      <c r="L9" s="109"/>
      <c r="M9" s="109"/>
      <c r="N9" s="109"/>
      <c r="O9" s="109"/>
      <c r="P9" s="109"/>
      <c r="Q9" s="109"/>
      <c r="R9" s="109"/>
      <c r="S9" s="109"/>
    </row>
    <row r="10" ht="33.4" customHeight="1" spans="1:19">
      <c r="A10" s="105"/>
      <c r="B10" s="107" t="s">
        <v>242</v>
      </c>
      <c r="C10" s="107" t="s">
        <v>243</v>
      </c>
      <c r="D10" s="107" t="s">
        <v>244</v>
      </c>
      <c r="E10" s="107"/>
      <c r="F10" s="107"/>
      <c r="G10" s="107"/>
      <c r="H10" s="107"/>
      <c r="I10" s="109">
        <v>30000</v>
      </c>
      <c r="J10" s="109">
        <v>30000</v>
      </c>
      <c r="K10" s="109"/>
      <c r="L10" s="109"/>
      <c r="M10" s="109"/>
      <c r="N10" s="109"/>
      <c r="O10" s="109"/>
      <c r="P10" s="109"/>
      <c r="Q10" s="109"/>
      <c r="R10" s="109"/>
      <c r="S10" s="109"/>
    </row>
    <row r="11" ht="33.4" customHeight="1" spans="1:19">
      <c r="A11" s="108"/>
      <c r="B11" s="108"/>
      <c r="C11" s="108"/>
      <c r="D11" s="108"/>
      <c r="E11" s="107" t="s">
        <v>88</v>
      </c>
      <c r="F11" s="107" t="s">
        <v>89</v>
      </c>
      <c r="G11" s="107" t="s">
        <v>130</v>
      </c>
      <c r="H11" s="107" t="s">
        <v>131</v>
      </c>
      <c r="I11" s="109">
        <v>20000</v>
      </c>
      <c r="J11" s="109">
        <v>20000</v>
      </c>
      <c r="K11" s="109"/>
      <c r="L11" s="109"/>
      <c r="M11" s="109"/>
      <c r="N11" s="109"/>
      <c r="O11" s="109"/>
      <c r="P11" s="109"/>
      <c r="Q11" s="109"/>
      <c r="R11" s="109"/>
      <c r="S11" s="109"/>
    </row>
    <row r="12" ht="33.4" customHeight="1" spans="1:19">
      <c r="A12" s="108"/>
      <c r="B12" s="108"/>
      <c r="C12" s="108"/>
      <c r="D12" s="108"/>
      <c r="E12" s="107" t="s">
        <v>88</v>
      </c>
      <c r="F12" s="107" t="s">
        <v>89</v>
      </c>
      <c r="G12" s="107" t="s">
        <v>245</v>
      </c>
      <c r="H12" s="107" t="s">
        <v>175</v>
      </c>
      <c r="I12" s="109">
        <v>1000</v>
      </c>
      <c r="J12" s="109">
        <v>1000</v>
      </c>
      <c r="K12" s="109"/>
      <c r="L12" s="109"/>
      <c r="M12" s="109"/>
      <c r="N12" s="109"/>
      <c r="O12" s="109"/>
      <c r="P12" s="109"/>
      <c r="Q12" s="109"/>
      <c r="R12" s="109"/>
      <c r="S12" s="109"/>
    </row>
    <row r="13" ht="33.4" customHeight="1" spans="1:19">
      <c r="A13" s="108"/>
      <c r="B13" s="108"/>
      <c r="C13" s="108"/>
      <c r="D13" s="108"/>
      <c r="E13" s="107" t="s">
        <v>88</v>
      </c>
      <c r="F13" s="107" t="s">
        <v>89</v>
      </c>
      <c r="G13" s="107" t="s">
        <v>132</v>
      </c>
      <c r="H13" s="107" t="s">
        <v>133</v>
      </c>
      <c r="I13" s="109">
        <v>4000</v>
      </c>
      <c r="J13" s="109">
        <v>4000</v>
      </c>
      <c r="K13" s="109"/>
      <c r="L13" s="109"/>
      <c r="M13" s="109"/>
      <c r="N13" s="109"/>
      <c r="O13" s="109"/>
      <c r="P13" s="109"/>
      <c r="Q13" s="109"/>
      <c r="R13" s="109"/>
      <c r="S13" s="109"/>
    </row>
    <row r="14" ht="33.4" customHeight="1" spans="1:19">
      <c r="A14" s="108"/>
      <c r="B14" s="108"/>
      <c r="C14" s="108"/>
      <c r="D14" s="108"/>
      <c r="E14" s="107" t="s">
        <v>88</v>
      </c>
      <c r="F14" s="107" t="s">
        <v>89</v>
      </c>
      <c r="G14" s="107" t="s">
        <v>136</v>
      </c>
      <c r="H14" s="107" t="s">
        <v>137</v>
      </c>
      <c r="I14" s="109">
        <v>1000</v>
      </c>
      <c r="J14" s="109">
        <v>1000</v>
      </c>
      <c r="K14" s="109"/>
      <c r="L14" s="109"/>
      <c r="M14" s="109"/>
      <c r="N14" s="109"/>
      <c r="O14" s="109"/>
      <c r="P14" s="109"/>
      <c r="Q14" s="109"/>
      <c r="R14" s="109"/>
      <c r="S14" s="109"/>
    </row>
    <row r="15" ht="33.4" customHeight="1" spans="1:19">
      <c r="A15" s="108"/>
      <c r="B15" s="108"/>
      <c r="C15" s="108"/>
      <c r="D15" s="108"/>
      <c r="E15" s="107" t="s">
        <v>88</v>
      </c>
      <c r="F15" s="107" t="s">
        <v>89</v>
      </c>
      <c r="G15" s="107" t="s">
        <v>140</v>
      </c>
      <c r="H15" s="107" t="s">
        <v>141</v>
      </c>
      <c r="I15" s="109">
        <v>4000</v>
      </c>
      <c r="J15" s="109">
        <v>4000</v>
      </c>
      <c r="K15" s="109"/>
      <c r="L15" s="109"/>
      <c r="M15" s="109"/>
      <c r="N15" s="109"/>
      <c r="O15" s="109"/>
      <c r="P15" s="109"/>
      <c r="Q15" s="109"/>
      <c r="R15" s="109"/>
      <c r="S15" s="109"/>
    </row>
    <row r="16" ht="33.4" customHeight="1" spans="1:19">
      <c r="A16" s="108"/>
      <c r="B16" s="107" t="s">
        <v>246</v>
      </c>
      <c r="C16" s="107" t="s">
        <v>247</v>
      </c>
      <c r="D16" s="107" t="s">
        <v>244</v>
      </c>
      <c r="E16" s="108"/>
      <c r="F16" s="108"/>
      <c r="G16" s="108"/>
      <c r="H16" s="108"/>
      <c r="I16" s="109">
        <v>3000</v>
      </c>
      <c r="J16" s="109">
        <v>3000</v>
      </c>
      <c r="K16" s="109"/>
      <c r="L16" s="109"/>
      <c r="M16" s="109"/>
      <c r="N16" s="109"/>
      <c r="O16" s="109"/>
      <c r="P16" s="109"/>
      <c r="Q16" s="109"/>
      <c r="R16" s="109"/>
      <c r="S16" s="109"/>
    </row>
    <row r="17" ht="33.4" customHeight="1" spans="1:19">
      <c r="A17" s="108"/>
      <c r="B17" s="108"/>
      <c r="C17" s="108"/>
      <c r="D17" s="108"/>
      <c r="E17" s="107" t="s">
        <v>88</v>
      </c>
      <c r="F17" s="107" t="s">
        <v>89</v>
      </c>
      <c r="G17" s="107" t="s">
        <v>248</v>
      </c>
      <c r="H17" s="107" t="s">
        <v>188</v>
      </c>
      <c r="I17" s="109">
        <v>3000</v>
      </c>
      <c r="J17" s="109">
        <v>3000</v>
      </c>
      <c r="K17" s="109"/>
      <c r="L17" s="109"/>
      <c r="M17" s="109"/>
      <c r="N17" s="109"/>
      <c r="O17" s="109"/>
      <c r="P17" s="109"/>
      <c r="Q17" s="109"/>
      <c r="R17" s="109"/>
      <c r="S17" s="109"/>
    </row>
    <row r="18" ht="33.4" customHeight="1" spans="1:19">
      <c r="A18" s="108"/>
      <c r="B18" s="107" t="s">
        <v>249</v>
      </c>
      <c r="C18" s="107" t="s">
        <v>243</v>
      </c>
      <c r="D18" s="107" t="s">
        <v>244</v>
      </c>
      <c r="E18" s="108"/>
      <c r="F18" s="108"/>
      <c r="G18" s="108"/>
      <c r="H18" s="108"/>
      <c r="I18" s="109">
        <v>3000</v>
      </c>
      <c r="J18" s="109">
        <v>3000</v>
      </c>
      <c r="K18" s="109"/>
      <c r="L18" s="109"/>
      <c r="M18" s="109"/>
      <c r="N18" s="109"/>
      <c r="O18" s="109"/>
      <c r="P18" s="109"/>
      <c r="Q18" s="109"/>
      <c r="R18" s="109"/>
      <c r="S18" s="109"/>
    </row>
    <row r="19" ht="33.4" customHeight="1" spans="1:19">
      <c r="A19" s="108"/>
      <c r="B19" s="108"/>
      <c r="C19" s="108"/>
      <c r="D19" s="108"/>
      <c r="E19" s="107" t="s">
        <v>88</v>
      </c>
      <c r="F19" s="107" t="s">
        <v>89</v>
      </c>
      <c r="G19" s="107" t="s">
        <v>250</v>
      </c>
      <c r="H19" s="107" t="s">
        <v>187</v>
      </c>
      <c r="I19" s="109">
        <v>3000</v>
      </c>
      <c r="J19" s="109">
        <v>3000</v>
      </c>
      <c r="K19" s="109"/>
      <c r="L19" s="109"/>
      <c r="M19" s="109"/>
      <c r="N19" s="109"/>
      <c r="O19" s="109"/>
      <c r="P19" s="109"/>
      <c r="Q19" s="109"/>
      <c r="R19" s="109"/>
      <c r="S19" s="109"/>
    </row>
    <row r="20" ht="23.65" customHeight="1" spans="1:19">
      <c r="A20" s="107" t="s">
        <v>50</v>
      </c>
      <c r="B20" s="107"/>
      <c r="C20" s="107"/>
      <c r="D20" s="107"/>
      <c r="E20" s="107"/>
      <c r="F20" s="107"/>
      <c r="G20" s="107"/>
      <c r="H20" s="107"/>
      <c r="I20" s="109">
        <v>36000</v>
      </c>
      <c r="J20" s="109">
        <v>36000</v>
      </c>
      <c r="K20" s="109"/>
      <c r="L20" s="109"/>
      <c r="M20" s="109"/>
      <c r="N20" s="109"/>
      <c r="O20" s="109"/>
      <c r="P20" s="109"/>
      <c r="Q20" s="109"/>
      <c r="R20" s="109"/>
      <c r="S20" s="109"/>
    </row>
  </sheetData>
  <mergeCells count="25">
    <mergeCell ref="R1:S1"/>
    <mergeCell ref="A2:S2"/>
    <mergeCell ref="A3:C3"/>
    <mergeCell ref="R3:S3"/>
    <mergeCell ref="N4:S4"/>
    <mergeCell ref="A20:H20"/>
    <mergeCell ref="A4:A6"/>
    <mergeCell ref="B4:B6"/>
    <mergeCell ref="C4:C6"/>
    <mergeCell ref="D4:D6"/>
    <mergeCell ref="E4:E6"/>
    <mergeCell ref="F4:F6"/>
    <mergeCell ref="G4:G6"/>
    <mergeCell ref="H4:H6"/>
    <mergeCell ref="I4:I6"/>
    <mergeCell ref="J4:J6"/>
    <mergeCell ref="K4:K6"/>
    <mergeCell ref="L4:L6"/>
    <mergeCell ref="M4:M6"/>
    <mergeCell ref="N5:N6"/>
    <mergeCell ref="O5:O6"/>
    <mergeCell ref="P5:P6"/>
    <mergeCell ref="Q5:Q6"/>
    <mergeCell ref="R5:R6"/>
    <mergeCell ref="S5:S6"/>
  </mergeCells>
  <printOptions horizontalCentered="1"/>
  <pageMargins left="0.31" right="0.31" top="0.75" bottom="0.75" header="0.31" footer="0.31"/>
  <pageSetup paperSize="9" scale="75"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Right="0"/>
  </sheetPr>
  <dimension ref="A1:J24"/>
  <sheetViews>
    <sheetView showGridLines="0" showZeros="0" topLeftCell="A17" workbookViewId="0">
      <selection activeCell="R15" sqref="R15"/>
    </sheetView>
  </sheetViews>
  <sheetFormatPr defaultColWidth="12.5" defaultRowHeight="12" customHeight="1"/>
  <cols>
    <col min="1" max="1" width="20.7888888888889" customWidth="1"/>
    <col min="2" max="2" width="33.4555555555556" customWidth="1"/>
    <col min="3" max="4" width="11.1222222222222" customWidth="1"/>
    <col min="5" max="5" width="26.2888888888889" customWidth="1"/>
    <col min="6" max="6" width="11.2888888888889" customWidth="1"/>
    <col min="7" max="7" width="14.6666666666667" customWidth="1"/>
    <col min="8" max="8" width="9.95555555555556" customWidth="1"/>
    <col min="9" max="9" width="14.6222222222222" customWidth="1"/>
    <col min="10" max="10" width="46.7888888888889" customWidth="1"/>
  </cols>
  <sheetData>
    <row r="1" ht="19.9" customHeight="1" spans="1:10">
      <c r="A1" s="66"/>
      <c r="B1" s="66"/>
      <c r="C1" s="66"/>
      <c r="D1" s="66"/>
      <c r="E1" s="66"/>
      <c r="F1" s="66"/>
      <c r="G1" s="66"/>
      <c r="H1" s="66"/>
      <c r="I1" s="66"/>
      <c r="J1" s="96" t="s">
        <v>251</v>
      </c>
    </row>
    <row r="2" ht="28.5" customHeight="1" spans="1:10">
      <c r="A2" s="82" t="s">
        <v>252</v>
      </c>
      <c r="B2" s="82"/>
      <c r="C2" s="82"/>
      <c r="D2" s="82"/>
      <c r="E2" s="82"/>
      <c r="F2" s="82"/>
      <c r="G2" s="82"/>
      <c r="H2" s="82"/>
      <c r="I2" s="82"/>
      <c r="J2" s="82"/>
    </row>
    <row r="3" ht="31.15" customHeight="1" spans="1:10">
      <c r="A3" s="83" t="str">
        <f>"单位名称："&amp;"开远市红十字会"</f>
        <v>单位名称：开远市红十字会</v>
      </c>
      <c r="B3" s="84"/>
      <c r="C3" s="84"/>
      <c r="D3" s="84"/>
      <c r="E3" s="84"/>
      <c r="F3" s="84"/>
      <c r="G3" s="84"/>
      <c r="H3" s="84"/>
      <c r="I3" s="66"/>
      <c r="J3" s="66"/>
    </row>
    <row r="4" ht="44.25" customHeight="1" spans="1:10">
      <c r="A4" s="69" t="s">
        <v>253</v>
      </c>
      <c r="B4" s="69" t="s">
        <v>254</v>
      </c>
      <c r="C4" s="69" t="s">
        <v>255</v>
      </c>
      <c r="D4" s="69" t="s">
        <v>256</v>
      </c>
      <c r="E4" s="69" t="s">
        <v>257</v>
      </c>
      <c r="F4" s="85" t="s">
        <v>258</v>
      </c>
      <c r="G4" s="69" t="s">
        <v>259</v>
      </c>
      <c r="H4" s="85" t="s">
        <v>260</v>
      </c>
      <c r="I4" s="85" t="s">
        <v>261</v>
      </c>
      <c r="J4" s="69" t="s">
        <v>262</v>
      </c>
    </row>
    <row r="5" ht="16.9" customHeight="1" spans="1:10">
      <c r="A5" s="86">
        <v>1</v>
      </c>
      <c r="B5" s="86">
        <v>3</v>
      </c>
      <c r="C5" s="86">
        <v>4</v>
      </c>
      <c r="D5" s="86">
        <v>5</v>
      </c>
      <c r="E5" s="86">
        <v>6</v>
      </c>
      <c r="F5" s="87">
        <v>7</v>
      </c>
      <c r="G5" s="86">
        <v>8</v>
      </c>
      <c r="H5" s="87">
        <v>9</v>
      </c>
      <c r="I5" s="87">
        <v>10</v>
      </c>
      <c r="J5" s="86">
        <v>11</v>
      </c>
    </row>
    <row r="6" ht="31.15" customHeight="1" spans="1:10">
      <c r="A6" s="88" t="s">
        <v>64</v>
      </c>
      <c r="B6" s="89"/>
      <c r="C6" s="89"/>
      <c r="D6" s="89"/>
      <c r="E6" s="89"/>
      <c r="F6" s="90"/>
      <c r="G6" s="89"/>
      <c r="H6" s="90"/>
      <c r="I6" s="90"/>
      <c r="J6" s="89"/>
    </row>
    <row r="7" ht="31.15" customHeight="1" spans="1:10">
      <c r="A7" s="91" t="s">
        <v>64</v>
      </c>
      <c r="B7" s="92"/>
      <c r="C7" s="92"/>
      <c r="D7" s="92"/>
      <c r="E7" s="73"/>
      <c r="F7" s="92"/>
      <c r="G7" s="73"/>
      <c r="H7" s="92"/>
      <c r="I7" s="92"/>
      <c r="J7" s="71"/>
    </row>
    <row r="8" ht="31.15" customHeight="1" spans="1:10">
      <c r="A8" s="93" t="s">
        <v>246</v>
      </c>
      <c r="B8" s="92" t="s">
        <v>246</v>
      </c>
      <c r="C8" s="92" t="s">
        <v>263</v>
      </c>
      <c r="D8" s="92" t="s">
        <v>264</v>
      </c>
      <c r="E8" s="73" t="s">
        <v>265</v>
      </c>
      <c r="F8" s="92" t="s">
        <v>266</v>
      </c>
      <c r="G8" s="94" t="s">
        <v>220</v>
      </c>
      <c r="H8" s="92" t="s">
        <v>267</v>
      </c>
      <c r="I8" s="92" t="s">
        <v>268</v>
      </c>
      <c r="J8" s="71" t="s">
        <v>265</v>
      </c>
    </row>
    <row r="9" ht="31.15" customHeight="1" spans="1:10">
      <c r="A9" s="93" t="s">
        <v>246</v>
      </c>
      <c r="B9" s="92" t="s">
        <v>246</v>
      </c>
      <c r="C9" s="92" t="s">
        <v>263</v>
      </c>
      <c r="D9" s="92" t="s">
        <v>269</v>
      </c>
      <c r="E9" s="73" t="s">
        <v>270</v>
      </c>
      <c r="F9" s="92" t="s">
        <v>271</v>
      </c>
      <c r="G9" s="95">
        <v>46387</v>
      </c>
      <c r="H9" s="92" t="s">
        <v>272</v>
      </c>
      <c r="I9" s="92" t="s">
        <v>268</v>
      </c>
      <c r="J9" s="71" t="s">
        <v>265</v>
      </c>
    </row>
    <row r="10" ht="31.15" customHeight="1" spans="1:10">
      <c r="A10" s="93" t="s">
        <v>246</v>
      </c>
      <c r="B10" s="92" t="s">
        <v>246</v>
      </c>
      <c r="C10" s="92" t="s">
        <v>273</v>
      </c>
      <c r="D10" s="92" t="s">
        <v>274</v>
      </c>
      <c r="E10" s="73" t="s">
        <v>275</v>
      </c>
      <c r="F10" s="92" t="s">
        <v>266</v>
      </c>
      <c r="G10" s="94" t="s">
        <v>276</v>
      </c>
      <c r="H10" s="92" t="s">
        <v>277</v>
      </c>
      <c r="I10" s="92" t="s">
        <v>278</v>
      </c>
      <c r="J10" s="71" t="s">
        <v>275</v>
      </c>
    </row>
    <row r="11" ht="31.15" customHeight="1" spans="1:10">
      <c r="A11" s="93" t="s">
        <v>246</v>
      </c>
      <c r="B11" s="92" t="s">
        <v>246</v>
      </c>
      <c r="C11" s="92" t="s">
        <v>279</v>
      </c>
      <c r="D11" s="92" t="s">
        <v>280</v>
      </c>
      <c r="E11" s="73" t="s">
        <v>281</v>
      </c>
      <c r="F11" s="92" t="s">
        <v>266</v>
      </c>
      <c r="G11" s="94" t="s">
        <v>282</v>
      </c>
      <c r="H11" s="92" t="s">
        <v>277</v>
      </c>
      <c r="I11" s="92" t="s">
        <v>268</v>
      </c>
      <c r="J11" s="71" t="s">
        <v>281</v>
      </c>
    </row>
    <row r="12" ht="31.15" customHeight="1" spans="1:10">
      <c r="A12" s="93" t="s">
        <v>249</v>
      </c>
      <c r="B12" s="92" t="s">
        <v>249</v>
      </c>
      <c r="C12" s="92" t="s">
        <v>263</v>
      </c>
      <c r="D12" s="92" t="s">
        <v>264</v>
      </c>
      <c r="E12" s="73" t="s">
        <v>283</v>
      </c>
      <c r="F12" s="92" t="s">
        <v>266</v>
      </c>
      <c r="G12" s="94" t="s">
        <v>220</v>
      </c>
      <c r="H12" s="92" t="s">
        <v>284</v>
      </c>
      <c r="I12" s="92" t="s">
        <v>268</v>
      </c>
      <c r="J12" s="71" t="s">
        <v>283</v>
      </c>
    </row>
    <row r="13" ht="31.15" customHeight="1" spans="1:10">
      <c r="A13" s="93" t="s">
        <v>249</v>
      </c>
      <c r="B13" s="92" t="s">
        <v>249</v>
      </c>
      <c r="C13" s="92" t="s">
        <v>263</v>
      </c>
      <c r="D13" s="92" t="s">
        <v>269</v>
      </c>
      <c r="E13" s="73" t="s">
        <v>285</v>
      </c>
      <c r="F13" s="92" t="s">
        <v>271</v>
      </c>
      <c r="G13" s="95">
        <v>46387</v>
      </c>
      <c r="H13" s="92" t="s">
        <v>272</v>
      </c>
      <c r="I13" s="92" t="s">
        <v>268</v>
      </c>
      <c r="J13" s="71" t="s">
        <v>285</v>
      </c>
    </row>
    <row r="14" ht="31.15" customHeight="1" spans="1:10">
      <c r="A14" s="93" t="s">
        <v>249</v>
      </c>
      <c r="B14" s="92" t="s">
        <v>249</v>
      </c>
      <c r="C14" s="92" t="s">
        <v>273</v>
      </c>
      <c r="D14" s="92" t="s">
        <v>274</v>
      </c>
      <c r="E14" s="73" t="s">
        <v>275</v>
      </c>
      <c r="F14" s="92" t="s">
        <v>266</v>
      </c>
      <c r="G14" s="94" t="s">
        <v>276</v>
      </c>
      <c r="H14" s="92" t="s">
        <v>277</v>
      </c>
      <c r="I14" s="92" t="s">
        <v>278</v>
      </c>
      <c r="J14" s="71" t="s">
        <v>275</v>
      </c>
    </row>
    <row r="15" ht="31.15" customHeight="1" spans="1:10">
      <c r="A15" s="93" t="s">
        <v>249</v>
      </c>
      <c r="B15" s="92" t="s">
        <v>249</v>
      </c>
      <c r="C15" s="92" t="s">
        <v>279</v>
      </c>
      <c r="D15" s="92" t="s">
        <v>280</v>
      </c>
      <c r="E15" s="73" t="s">
        <v>281</v>
      </c>
      <c r="F15" s="92" t="s">
        <v>266</v>
      </c>
      <c r="G15" s="94" t="s">
        <v>286</v>
      </c>
      <c r="H15" s="92" t="s">
        <v>277</v>
      </c>
      <c r="I15" s="92" t="s">
        <v>268</v>
      </c>
      <c r="J15" s="71" t="s">
        <v>281</v>
      </c>
    </row>
    <row r="16" ht="31.15" customHeight="1" spans="1:10">
      <c r="A16" s="93" t="s">
        <v>242</v>
      </c>
      <c r="B16" s="92" t="s">
        <v>287</v>
      </c>
      <c r="C16" s="92" t="s">
        <v>263</v>
      </c>
      <c r="D16" s="92" t="s">
        <v>264</v>
      </c>
      <c r="E16" s="73" t="s">
        <v>288</v>
      </c>
      <c r="F16" s="92" t="s">
        <v>266</v>
      </c>
      <c r="G16" s="94" t="s">
        <v>289</v>
      </c>
      <c r="H16" s="92" t="s">
        <v>290</v>
      </c>
      <c r="I16" s="92" t="s">
        <v>268</v>
      </c>
      <c r="J16" s="71" t="s">
        <v>291</v>
      </c>
    </row>
    <row r="17" ht="31.15" customHeight="1" spans="1:10">
      <c r="A17" s="93" t="s">
        <v>242</v>
      </c>
      <c r="B17" s="92" t="s">
        <v>287</v>
      </c>
      <c r="C17" s="92" t="s">
        <v>263</v>
      </c>
      <c r="D17" s="92" t="s">
        <v>264</v>
      </c>
      <c r="E17" s="73" t="s">
        <v>292</v>
      </c>
      <c r="F17" s="92" t="s">
        <v>266</v>
      </c>
      <c r="G17" s="73" t="s">
        <v>293</v>
      </c>
      <c r="H17" s="92" t="s">
        <v>294</v>
      </c>
      <c r="I17" s="92" t="s">
        <v>268</v>
      </c>
      <c r="J17" s="71" t="s">
        <v>295</v>
      </c>
    </row>
    <row r="18" ht="31.15" customHeight="1" spans="1:10">
      <c r="A18" s="93" t="s">
        <v>242</v>
      </c>
      <c r="B18" s="92" t="s">
        <v>287</v>
      </c>
      <c r="C18" s="92" t="s">
        <v>263</v>
      </c>
      <c r="D18" s="92" t="s">
        <v>264</v>
      </c>
      <c r="E18" s="73" t="s">
        <v>296</v>
      </c>
      <c r="F18" s="92" t="s">
        <v>266</v>
      </c>
      <c r="G18" s="73" t="s">
        <v>221</v>
      </c>
      <c r="H18" s="92" t="s">
        <v>294</v>
      </c>
      <c r="I18" s="92" t="s">
        <v>268</v>
      </c>
      <c r="J18" s="71" t="s">
        <v>297</v>
      </c>
    </row>
    <row r="19" ht="31.15" customHeight="1" spans="1:10">
      <c r="A19" s="93" t="s">
        <v>242</v>
      </c>
      <c r="B19" s="92" t="s">
        <v>287</v>
      </c>
      <c r="C19" s="92" t="s">
        <v>263</v>
      </c>
      <c r="D19" s="92" t="s">
        <v>264</v>
      </c>
      <c r="E19" s="73" t="s">
        <v>298</v>
      </c>
      <c r="F19" s="92" t="s">
        <v>266</v>
      </c>
      <c r="G19" s="73" t="s">
        <v>221</v>
      </c>
      <c r="H19" s="92" t="s">
        <v>294</v>
      </c>
      <c r="I19" s="92" t="s">
        <v>268</v>
      </c>
      <c r="J19" s="71" t="s">
        <v>299</v>
      </c>
    </row>
    <row r="20" ht="31.15" customHeight="1" spans="1:10">
      <c r="A20" s="93" t="s">
        <v>242</v>
      </c>
      <c r="B20" s="92" t="s">
        <v>287</v>
      </c>
      <c r="C20" s="92" t="s">
        <v>263</v>
      </c>
      <c r="D20" s="92" t="s">
        <v>300</v>
      </c>
      <c r="E20" s="73" t="s">
        <v>301</v>
      </c>
      <c r="F20" s="92" t="s">
        <v>266</v>
      </c>
      <c r="G20" s="73" t="s">
        <v>302</v>
      </c>
      <c r="H20" s="92" t="s">
        <v>277</v>
      </c>
      <c r="I20" s="92" t="s">
        <v>268</v>
      </c>
      <c r="J20" s="71" t="s">
        <v>303</v>
      </c>
    </row>
    <row r="21" ht="31.15" customHeight="1" spans="1:10">
      <c r="A21" s="93" t="s">
        <v>242</v>
      </c>
      <c r="B21" s="92" t="s">
        <v>287</v>
      </c>
      <c r="C21" s="92" t="s">
        <v>263</v>
      </c>
      <c r="D21" s="92" t="s">
        <v>269</v>
      </c>
      <c r="E21" s="73" t="s">
        <v>304</v>
      </c>
      <c r="F21" s="92" t="s">
        <v>266</v>
      </c>
      <c r="G21" s="73" t="s">
        <v>302</v>
      </c>
      <c r="H21" s="92" t="s">
        <v>277</v>
      </c>
      <c r="I21" s="92" t="s">
        <v>268</v>
      </c>
      <c r="J21" s="71" t="s">
        <v>304</v>
      </c>
    </row>
    <row r="22" ht="31.15" customHeight="1" spans="1:10">
      <c r="A22" s="93" t="s">
        <v>242</v>
      </c>
      <c r="B22" s="92" t="s">
        <v>287</v>
      </c>
      <c r="C22" s="92" t="s">
        <v>273</v>
      </c>
      <c r="D22" s="92" t="s">
        <v>274</v>
      </c>
      <c r="E22" s="73" t="s">
        <v>305</v>
      </c>
      <c r="F22" s="92" t="s">
        <v>306</v>
      </c>
      <c r="G22" s="73" t="s">
        <v>307</v>
      </c>
      <c r="H22" s="92" t="s">
        <v>272</v>
      </c>
      <c r="I22" s="92" t="s">
        <v>278</v>
      </c>
      <c r="J22" s="71" t="s">
        <v>308</v>
      </c>
    </row>
    <row r="23" ht="31.15" customHeight="1" spans="1:10">
      <c r="A23" s="93" t="s">
        <v>242</v>
      </c>
      <c r="B23" s="92" t="s">
        <v>287</v>
      </c>
      <c r="C23" s="92" t="s">
        <v>273</v>
      </c>
      <c r="D23" s="92" t="s">
        <v>274</v>
      </c>
      <c r="E23" s="73" t="s">
        <v>309</v>
      </c>
      <c r="F23" s="92" t="s">
        <v>266</v>
      </c>
      <c r="G23" s="73" t="s">
        <v>310</v>
      </c>
      <c r="H23" s="92" t="s">
        <v>311</v>
      </c>
      <c r="I23" s="92" t="s">
        <v>268</v>
      </c>
      <c r="J23" s="71" t="s">
        <v>309</v>
      </c>
    </row>
    <row r="24" ht="31.15" customHeight="1" spans="1:10">
      <c r="A24" s="93" t="s">
        <v>242</v>
      </c>
      <c r="B24" s="92" t="s">
        <v>287</v>
      </c>
      <c r="C24" s="92" t="s">
        <v>279</v>
      </c>
      <c r="D24" s="92" t="s">
        <v>280</v>
      </c>
      <c r="E24" s="73" t="s">
        <v>312</v>
      </c>
      <c r="F24" s="92" t="s">
        <v>266</v>
      </c>
      <c r="G24" s="73" t="s">
        <v>282</v>
      </c>
      <c r="H24" s="92" t="s">
        <v>277</v>
      </c>
      <c r="I24" s="92" t="s">
        <v>268</v>
      </c>
      <c r="J24" s="71" t="s">
        <v>313</v>
      </c>
    </row>
  </sheetData>
  <mergeCells count="8">
    <mergeCell ref="A2:J2"/>
    <mergeCell ref="A3:H3"/>
    <mergeCell ref="A8:A11"/>
    <mergeCell ref="A12:A15"/>
    <mergeCell ref="A16:A24"/>
    <mergeCell ref="B8:B11"/>
    <mergeCell ref="B12:B15"/>
    <mergeCell ref="B16:B24"/>
  </mergeCells>
  <printOptions horizontalCentered="1"/>
  <pageMargins left="0.39" right="0.39" top="0.75" bottom="0.75" header="0.31" footer="0.31"/>
  <pageSetup paperSize="9" scale="8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Right="0"/>
  </sheetPr>
  <dimension ref="A1:Q10"/>
  <sheetViews>
    <sheetView showGridLines="0" showZeros="0" workbookViewId="0">
      <selection activeCell="A1" sqref="A1"/>
    </sheetView>
  </sheetViews>
  <sheetFormatPr defaultColWidth="12.5" defaultRowHeight="14.25" customHeight="1"/>
  <cols>
    <col min="1" max="1" width="32.1222222222222" customWidth="1"/>
    <col min="2" max="3" width="19.2888888888889" customWidth="1"/>
    <col min="4" max="4" width="5.62222222222222" customWidth="1"/>
    <col min="5" max="5" width="6.78888888888889" customWidth="1"/>
    <col min="6" max="6" width="11.7888888888889" customWidth="1"/>
    <col min="7" max="7" width="10.6222222222222" customWidth="1"/>
    <col min="8" max="8" width="13.2888888888889" customWidth="1"/>
    <col min="9" max="10" width="5.62222222222222" customWidth="1"/>
    <col min="11" max="11" width="9.95555555555556" customWidth="1"/>
    <col min="12" max="12" width="10.7888888888889" customWidth="1"/>
    <col min="13" max="13" width="11.4555555555556" customWidth="1"/>
    <col min="14" max="14" width="9.28888888888889" customWidth="1"/>
    <col min="15" max="15" width="6.62222222222222" customWidth="1"/>
    <col min="16" max="16" width="9.28888888888889" customWidth="1"/>
    <col min="17" max="17" width="7.62222222222222" customWidth="1"/>
  </cols>
  <sheetData>
    <row r="1" ht="13.5" customHeight="1" spans="1:17">
      <c r="A1" s="66"/>
      <c r="B1" s="66"/>
      <c r="C1" s="66"/>
      <c r="D1" s="66"/>
      <c r="E1" s="66"/>
      <c r="F1" s="66"/>
      <c r="G1" s="66"/>
      <c r="H1" s="66"/>
      <c r="I1" s="66"/>
      <c r="J1" s="66"/>
      <c r="K1" s="66"/>
      <c r="L1" s="66"/>
      <c r="M1" s="66"/>
      <c r="N1" s="66"/>
      <c r="O1" s="76"/>
      <c r="P1" s="77" t="s">
        <v>314</v>
      </c>
      <c r="Q1" s="80"/>
    </row>
    <row r="2" ht="41.65" customHeight="1" spans="1:17">
      <c r="A2" s="32" t="s">
        <v>315</v>
      </c>
      <c r="B2" s="32"/>
      <c r="C2" s="32"/>
      <c r="D2" s="32"/>
      <c r="E2" s="32"/>
      <c r="F2" s="32"/>
      <c r="G2" s="32"/>
      <c r="H2" s="32"/>
      <c r="I2" s="32"/>
      <c r="J2" s="32"/>
      <c r="K2" s="32"/>
      <c r="L2" s="32"/>
      <c r="M2" s="32"/>
      <c r="N2" s="32"/>
      <c r="O2" s="32"/>
      <c r="P2" s="32"/>
      <c r="Q2" s="32"/>
    </row>
    <row r="3" ht="26.65" customHeight="1" spans="1:17">
      <c r="A3" s="67" t="str">
        <f>"单位名称："&amp;"开远市红十字会"</f>
        <v>单位名称：开远市红十字会</v>
      </c>
      <c r="B3" s="67"/>
      <c r="C3" s="67"/>
      <c r="D3" s="67"/>
      <c r="E3" s="67"/>
      <c r="F3" s="67"/>
      <c r="G3" s="68"/>
      <c r="H3" s="68"/>
      <c r="I3" s="68"/>
      <c r="J3" s="68"/>
      <c r="K3" s="66"/>
      <c r="L3" s="66"/>
      <c r="M3" s="66"/>
      <c r="N3" s="66"/>
      <c r="O3" s="60"/>
      <c r="P3" s="78" t="str">
        <f>"单位:"&amp;"元"</f>
        <v>单位:元</v>
      </c>
      <c r="Q3" s="81"/>
    </row>
    <row r="4" ht="15.75" customHeight="1" spans="1:17">
      <c r="A4" s="69" t="s">
        <v>316</v>
      </c>
      <c r="B4" s="69" t="s">
        <v>317</v>
      </c>
      <c r="C4" s="69" t="s">
        <v>318</v>
      </c>
      <c r="D4" s="69" t="s">
        <v>319</v>
      </c>
      <c r="E4" s="69" t="s">
        <v>320</v>
      </c>
      <c r="F4" s="69" t="s">
        <v>321</v>
      </c>
      <c r="G4" s="69" t="s">
        <v>322</v>
      </c>
      <c r="H4" s="69"/>
      <c r="I4" s="69"/>
      <c r="J4" s="69"/>
      <c r="K4" s="69"/>
      <c r="L4" s="69"/>
      <c r="M4" s="69"/>
      <c r="N4" s="69"/>
      <c r="O4" s="69"/>
      <c r="P4" s="69"/>
      <c r="Q4" s="69"/>
    </row>
    <row r="5" ht="17.25" customHeight="1" spans="1:17">
      <c r="A5" s="69"/>
      <c r="B5" s="69"/>
      <c r="C5" s="69"/>
      <c r="D5" s="69"/>
      <c r="E5" s="69"/>
      <c r="F5" s="69"/>
      <c r="G5" s="69" t="s">
        <v>50</v>
      </c>
      <c r="H5" s="69" t="s">
        <v>53</v>
      </c>
      <c r="I5" s="69" t="s">
        <v>323</v>
      </c>
      <c r="J5" s="79" t="s">
        <v>324</v>
      </c>
      <c r="K5" s="63" t="s">
        <v>325</v>
      </c>
      <c r="L5" s="69" t="s">
        <v>57</v>
      </c>
      <c r="M5" s="69"/>
      <c r="N5" s="69"/>
      <c r="O5" s="69"/>
      <c r="P5" s="69"/>
      <c r="Q5" s="69"/>
    </row>
    <row r="6" ht="54" customHeight="1" spans="1:17">
      <c r="A6" s="69"/>
      <c r="B6" s="69"/>
      <c r="C6" s="69"/>
      <c r="D6" s="69"/>
      <c r="E6" s="69"/>
      <c r="F6" s="69"/>
      <c r="G6" s="69"/>
      <c r="H6" s="69" t="s">
        <v>52</v>
      </c>
      <c r="I6" s="69"/>
      <c r="J6" s="79"/>
      <c r="K6" s="63"/>
      <c r="L6" s="69" t="s">
        <v>52</v>
      </c>
      <c r="M6" s="69" t="s">
        <v>58</v>
      </c>
      <c r="N6" s="69" t="s">
        <v>59</v>
      </c>
      <c r="O6" s="63" t="s">
        <v>60</v>
      </c>
      <c r="P6" s="63" t="s">
        <v>61</v>
      </c>
      <c r="Q6" s="69" t="s">
        <v>62</v>
      </c>
    </row>
    <row r="7" ht="15" customHeight="1" spans="1:17">
      <c r="A7" s="70">
        <v>1</v>
      </c>
      <c r="B7" s="70">
        <v>2</v>
      </c>
      <c r="C7" s="70">
        <v>3</v>
      </c>
      <c r="D7" s="70">
        <v>4</v>
      </c>
      <c r="E7" s="70">
        <v>5</v>
      </c>
      <c r="F7" s="70">
        <v>6</v>
      </c>
      <c r="G7" s="70">
        <v>7</v>
      </c>
      <c r="H7" s="70">
        <v>8</v>
      </c>
      <c r="I7" s="70">
        <v>9</v>
      </c>
      <c r="J7" s="70">
        <v>10</v>
      </c>
      <c r="K7" s="70">
        <v>11</v>
      </c>
      <c r="L7" s="70">
        <v>12</v>
      </c>
      <c r="M7" s="70">
        <v>13</v>
      </c>
      <c r="N7" s="70">
        <v>14</v>
      </c>
      <c r="O7" s="70">
        <v>15</v>
      </c>
      <c r="P7" s="70">
        <v>16</v>
      </c>
      <c r="Q7" s="70">
        <v>17</v>
      </c>
    </row>
    <row r="8" ht="29.65" customHeight="1" spans="1:17">
      <c r="A8" s="71"/>
      <c r="B8" s="71"/>
      <c r="C8" s="71"/>
      <c r="D8" s="71"/>
      <c r="E8" s="72"/>
      <c r="F8" s="54"/>
      <c r="G8" s="54"/>
      <c r="H8" s="54"/>
      <c r="I8" s="54"/>
      <c r="J8" s="54"/>
      <c r="K8" s="54"/>
      <c r="L8" s="54"/>
      <c r="M8" s="54"/>
      <c r="N8" s="54"/>
      <c r="O8" s="54"/>
      <c r="P8" s="54"/>
      <c r="Q8" s="54"/>
    </row>
    <row r="9" ht="29.65" customHeight="1" spans="1:17">
      <c r="A9" s="71"/>
      <c r="B9" s="73"/>
      <c r="C9" s="73"/>
      <c r="D9" s="73"/>
      <c r="E9" s="74"/>
      <c r="F9" s="54"/>
      <c r="G9" s="54"/>
      <c r="H9" s="54"/>
      <c r="I9" s="54"/>
      <c r="J9" s="54"/>
      <c r="K9" s="54"/>
      <c r="L9" s="54"/>
      <c r="M9" s="54"/>
      <c r="N9" s="54"/>
      <c r="O9" s="54"/>
      <c r="P9" s="54"/>
      <c r="Q9" s="54"/>
    </row>
    <row r="10" ht="21" customHeight="1" spans="1:17">
      <c r="A10" s="75" t="s">
        <v>106</v>
      </c>
      <c r="B10" s="75"/>
      <c r="C10" s="75"/>
      <c r="D10" s="75"/>
      <c r="E10" s="75"/>
      <c r="F10" s="54"/>
      <c r="G10" s="54"/>
      <c r="H10" s="54"/>
      <c r="I10" s="54"/>
      <c r="J10" s="54"/>
      <c r="K10" s="54"/>
      <c r="L10" s="54"/>
      <c r="M10" s="54"/>
      <c r="N10" s="54"/>
      <c r="O10" s="54"/>
      <c r="P10" s="54"/>
      <c r="Q10" s="54"/>
    </row>
  </sheetData>
  <mergeCells count="18">
    <mergeCell ref="P1:Q1"/>
    <mergeCell ref="A2:Q2"/>
    <mergeCell ref="A3:F3"/>
    <mergeCell ref="P3:Q3"/>
    <mergeCell ref="G4:Q4"/>
    <mergeCell ref="L5:Q5"/>
    <mergeCell ref="A10:E10"/>
    <mergeCell ref="A4:A6"/>
    <mergeCell ref="B4:B6"/>
    <mergeCell ref="C4:C6"/>
    <mergeCell ref="D4:D6"/>
    <mergeCell ref="E4:E6"/>
    <mergeCell ref="F4:F6"/>
    <mergeCell ref="G5:G6"/>
    <mergeCell ref="H5:H6"/>
    <mergeCell ref="I5:I6"/>
    <mergeCell ref="J5:J6"/>
    <mergeCell ref="K5:K6"/>
  </mergeCells>
  <printOptions horizontalCentered="1"/>
  <pageMargins left="0.39" right="0.39" top="0.75" bottom="0.75" header="0.31" footer="0.31"/>
  <pageSetup paperSize="9" scale="8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Right="0"/>
  </sheetPr>
  <dimension ref="A1:Q10"/>
  <sheetViews>
    <sheetView showGridLines="0" showZeros="0" topLeftCell="E1" workbookViewId="0">
      <selection activeCell="A1" sqref="A1"/>
    </sheetView>
  </sheetViews>
  <sheetFormatPr defaultColWidth="12.5" defaultRowHeight="14.25" customHeight="1"/>
  <cols>
    <col min="1" max="1" width="17.1222222222222" customWidth="1"/>
    <col min="2" max="2" width="10.6222222222222" customWidth="1"/>
    <col min="3" max="3" width="12.7888888888889" customWidth="1"/>
    <col min="4" max="4" width="15.7888888888889" customWidth="1"/>
    <col min="5" max="6" width="15.1222222222222" customWidth="1"/>
    <col min="7" max="7" width="14.4555555555556" customWidth="1"/>
    <col min="8" max="8" width="14.2888888888889" customWidth="1"/>
    <col min="9" max="9" width="8.62222222222222" customWidth="1"/>
    <col min="10" max="10" width="6.28888888888889" customWidth="1"/>
    <col min="11" max="11" width="8.78888888888889" customWidth="1"/>
    <col min="12" max="12" width="9.12222222222222" customWidth="1"/>
    <col min="13" max="13" width="8.78888888888889" customWidth="1"/>
    <col min="14" max="14" width="8.95555555555556" customWidth="1"/>
    <col min="15" max="16" width="9.12222222222222" customWidth="1"/>
    <col min="17" max="17" width="8.28888888888889" customWidth="1"/>
  </cols>
  <sheetData>
    <row r="1" ht="13.9" customHeight="1" spans="1:17">
      <c r="A1" s="31"/>
      <c r="B1" s="31"/>
      <c r="C1" s="31"/>
      <c r="D1" s="31"/>
      <c r="E1" s="31"/>
      <c r="F1" s="31"/>
      <c r="G1" s="31"/>
      <c r="H1" s="31"/>
      <c r="I1" s="31"/>
      <c r="J1" s="31"/>
      <c r="K1" s="31"/>
      <c r="L1" s="31"/>
      <c r="M1" s="31"/>
      <c r="N1" s="31"/>
      <c r="O1" s="31"/>
      <c r="P1" s="57" t="s">
        <v>326</v>
      </c>
      <c r="Q1" s="57"/>
    </row>
    <row r="2" ht="43.9" customHeight="1" spans="1:17">
      <c r="A2" s="32" t="s">
        <v>327</v>
      </c>
      <c r="B2" s="32"/>
      <c r="C2" s="32"/>
      <c r="D2" s="32"/>
      <c r="E2" s="32"/>
      <c r="F2" s="32"/>
      <c r="G2" s="32"/>
      <c r="H2" s="32"/>
      <c r="I2" s="32"/>
      <c r="J2" s="32"/>
      <c r="K2" s="32"/>
      <c r="L2" s="32"/>
      <c r="M2" s="32"/>
      <c r="N2" s="32"/>
      <c r="O2" s="32"/>
      <c r="P2" s="32"/>
      <c r="Q2" s="32"/>
    </row>
    <row r="3" ht="28.15" customHeight="1" spans="1:17">
      <c r="A3" s="33" t="str">
        <f>"单位名称："&amp;"开远市红十字会"</f>
        <v>单位名称：开远市红十字会</v>
      </c>
      <c r="B3" s="33"/>
      <c r="C3" s="33"/>
      <c r="D3" s="34"/>
      <c r="E3" s="34"/>
      <c r="F3" s="35"/>
      <c r="G3" s="36"/>
      <c r="H3" s="36"/>
      <c r="I3" s="36"/>
      <c r="J3" s="36"/>
      <c r="K3" s="58"/>
      <c r="L3" s="59"/>
      <c r="M3" s="59"/>
      <c r="N3" s="59"/>
      <c r="O3" s="60"/>
      <c r="P3" s="61" t="str">
        <f>"单位:"&amp;"元"</f>
        <v>单位:元</v>
      </c>
      <c r="Q3" s="64"/>
    </row>
    <row r="4" ht="15.75" customHeight="1" spans="1:17">
      <c r="A4" s="37" t="s">
        <v>316</v>
      </c>
      <c r="B4" s="38" t="s">
        <v>328</v>
      </c>
      <c r="C4" s="38" t="s">
        <v>329</v>
      </c>
      <c r="D4" s="39" t="s">
        <v>330</v>
      </c>
      <c r="E4" s="40" t="s">
        <v>331</v>
      </c>
      <c r="F4" s="39" t="s">
        <v>332</v>
      </c>
      <c r="G4" s="41" t="s">
        <v>322</v>
      </c>
      <c r="H4" s="41"/>
      <c r="I4" s="41"/>
      <c r="J4" s="41"/>
      <c r="K4" s="41"/>
      <c r="L4" s="41"/>
      <c r="M4" s="41"/>
      <c r="N4" s="41"/>
      <c r="O4" s="41"/>
      <c r="P4" s="41"/>
      <c r="Q4" s="65"/>
    </row>
    <row r="5" ht="17.25" customHeight="1" spans="1:17">
      <c r="A5" s="42"/>
      <c r="B5" s="43"/>
      <c r="C5" s="43"/>
      <c r="D5" s="44"/>
      <c r="E5" s="45"/>
      <c r="F5" s="44"/>
      <c r="G5" s="43" t="s">
        <v>50</v>
      </c>
      <c r="H5" s="43" t="s">
        <v>53</v>
      </c>
      <c r="I5" s="43" t="s">
        <v>323</v>
      </c>
      <c r="J5" s="43" t="s">
        <v>324</v>
      </c>
      <c r="K5" s="44" t="s">
        <v>325</v>
      </c>
      <c r="L5" s="62" t="s">
        <v>333</v>
      </c>
      <c r="M5" s="62"/>
      <c r="N5" s="62"/>
      <c r="O5" s="62"/>
      <c r="P5" s="62"/>
      <c r="Q5" s="47"/>
    </row>
    <row r="6" ht="54" customHeight="1" spans="1:17">
      <c r="A6" s="46"/>
      <c r="B6" s="47"/>
      <c r="C6" s="47"/>
      <c r="D6" s="48"/>
      <c r="E6" s="49"/>
      <c r="F6" s="48"/>
      <c r="G6" s="47"/>
      <c r="H6" s="47" t="s">
        <v>52</v>
      </c>
      <c r="I6" s="47"/>
      <c r="J6" s="47"/>
      <c r="K6" s="48"/>
      <c r="L6" s="47" t="s">
        <v>52</v>
      </c>
      <c r="M6" s="47" t="s">
        <v>58</v>
      </c>
      <c r="N6" s="47" t="s">
        <v>59</v>
      </c>
      <c r="O6" s="63" t="s">
        <v>60</v>
      </c>
      <c r="P6" s="48" t="s">
        <v>61</v>
      </c>
      <c r="Q6" s="47" t="s">
        <v>62</v>
      </c>
    </row>
    <row r="7" ht="15" customHeight="1" spans="1:17">
      <c r="A7" s="50">
        <v>1</v>
      </c>
      <c r="B7" s="51">
        <v>2</v>
      </c>
      <c r="C7" s="51">
        <v>3</v>
      </c>
      <c r="D7" s="50">
        <v>4</v>
      </c>
      <c r="E7" s="51">
        <v>5</v>
      </c>
      <c r="F7" s="51">
        <v>6</v>
      </c>
      <c r="G7" s="50">
        <v>7</v>
      </c>
      <c r="H7" s="51">
        <v>8</v>
      </c>
      <c r="I7" s="51">
        <v>9</v>
      </c>
      <c r="J7" s="50">
        <v>10</v>
      </c>
      <c r="K7" s="51">
        <v>11</v>
      </c>
      <c r="L7" s="51">
        <v>12</v>
      </c>
      <c r="M7" s="50">
        <v>13</v>
      </c>
      <c r="N7" s="51">
        <v>14</v>
      </c>
      <c r="O7" s="51">
        <v>15</v>
      </c>
      <c r="P7" s="50">
        <v>16</v>
      </c>
      <c r="Q7" s="51">
        <v>18</v>
      </c>
    </row>
    <row r="8" ht="42.4" customHeight="1" spans="1:17">
      <c r="A8" s="52"/>
      <c r="B8" s="52"/>
      <c r="C8" s="52"/>
      <c r="D8" s="53"/>
      <c r="E8" s="53"/>
      <c r="F8" s="53"/>
      <c r="G8" s="54"/>
      <c r="H8" s="54"/>
      <c r="I8" s="54"/>
      <c r="J8" s="54"/>
      <c r="K8" s="54"/>
      <c r="L8" s="54"/>
      <c r="M8" s="54"/>
      <c r="N8" s="54"/>
      <c r="O8" s="54"/>
      <c r="P8" s="54"/>
      <c r="Q8" s="54"/>
    </row>
    <row r="9" ht="42.4" customHeight="1" spans="1:17">
      <c r="A9" s="52"/>
      <c r="B9" s="55"/>
      <c r="C9" s="55"/>
      <c r="D9" s="16"/>
      <c r="E9" s="16"/>
      <c r="F9" s="16"/>
      <c r="G9" s="54"/>
      <c r="H9" s="54"/>
      <c r="I9" s="54"/>
      <c r="J9" s="54"/>
      <c r="K9" s="54"/>
      <c r="L9" s="54"/>
      <c r="M9" s="54"/>
      <c r="N9" s="54"/>
      <c r="O9" s="54"/>
      <c r="P9" s="54"/>
      <c r="Q9" s="54"/>
    </row>
    <row r="10" ht="21" customHeight="1" spans="1:17">
      <c r="A10" s="56" t="s">
        <v>106</v>
      </c>
      <c r="B10" s="56"/>
      <c r="C10" s="56"/>
      <c r="D10" s="53"/>
      <c r="E10" s="53"/>
      <c r="F10" s="53"/>
      <c r="G10" s="54"/>
      <c r="H10" s="54"/>
      <c r="I10" s="54"/>
      <c r="J10" s="54"/>
      <c r="K10" s="54"/>
      <c r="L10" s="54"/>
      <c r="M10" s="54"/>
      <c r="N10" s="54"/>
      <c r="O10" s="54"/>
      <c r="P10" s="54"/>
      <c r="Q10" s="54"/>
    </row>
  </sheetData>
  <mergeCells count="18">
    <mergeCell ref="P1:Q1"/>
    <mergeCell ref="A2:Q2"/>
    <mergeCell ref="A3:E3"/>
    <mergeCell ref="P3:Q3"/>
    <mergeCell ref="G4:Q4"/>
    <mergeCell ref="L5:Q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0.39" right="0.39" top="0.75" bottom="0.75" header="0.31" footer="0.31"/>
  <pageSetup paperSize="9" scale="8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Right="0"/>
  </sheetPr>
  <dimension ref="A1:V11"/>
  <sheetViews>
    <sheetView showGridLines="0" showZeros="0" workbookViewId="0">
      <selection activeCell="L10" sqref="L10"/>
    </sheetView>
  </sheetViews>
  <sheetFormatPr defaultColWidth="10.6555555555556" defaultRowHeight="13.5" customHeight="1"/>
  <cols>
    <col min="1" max="1" width="29.6222222222222" customWidth="1"/>
    <col min="2" max="2" width="7.95555555555556" customWidth="1"/>
    <col min="3" max="3" width="6.78888888888889" customWidth="1"/>
    <col min="4" max="4" width="13.4555555555556" customWidth="1"/>
    <col min="5" max="18" width="7.6" customWidth="1"/>
    <col min="19" max="19" width="9.78888888888889" customWidth="1"/>
    <col min="20" max="20" width="7.6" customWidth="1"/>
    <col min="21" max="21" width="8.76666666666667" customWidth="1"/>
    <col min="22" max="22" width="11.2666666666667" customWidth="1"/>
  </cols>
  <sheetData>
    <row r="1" ht="14.65" customHeight="1" spans="1:22">
      <c r="A1" s="1"/>
      <c r="B1" s="2"/>
      <c r="C1" s="2"/>
      <c r="D1" s="3"/>
      <c r="E1" s="3"/>
      <c r="F1" s="3"/>
      <c r="G1" s="3"/>
      <c r="H1" s="3"/>
      <c r="I1" s="3"/>
      <c r="J1" s="3"/>
      <c r="K1" s="3"/>
      <c r="L1" s="3"/>
      <c r="M1" s="3"/>
      <c r="N1" s="3"/>
      <c r="O1" s="3"/>
      <c r="P1" s="3"/>
      <c r="Q1" s="3"/>
      <c r="R1" s="3"/>
      <c r="S1" s="3"/>
      <c r="T1" s="3"/>
      <c r="U1" s="24" t="s">
        <v>334</v>
      </c>
      <c r="V1" s="24"/>
    </row>
    <row r="2" ht="32.25" customHeight="1" spans="1:22">
      <c r="A2" s="1" t="s">
        <v>335</v>
      </c>
      <c r="B2" s="2"/>
      <c r="C2" s="2"/>
      <c r="D2" s="3"/>
      <c r="E2" s="3"/>
      <c r="F2" s="3"/>
      <c r="G2" s="3"/>
      <c r="H2" s="3"/>
      <c r="I2" s="3"/>
      <c r="J2" s="3"/>
      <c r="K2" s="3"/>
      <c r="L2" s="3"/>
      <c r="M2" s="3"/>
      <c r="N2" s="3"/>
      <c r="O2" s="3"/>
      <c r="P2" s="3"/>
      <c r="Q2" s="3"/>
      <c r="R2" s="3"/>
      <c r="S2" s="3"/>
      <c r="T2" s="3"/>
      <c r="U2" s="3"/>
      <c r="V2" s="24"/>
    </row>
    <row r="3" ht="19.15" customHeight="1" spans="1:22">
      <c r="A3" s="4"/>
      <c r="B3" s="5"/>
      <c r="C3" s="5"/>
      <c r="D3" s="6"/>
      <c r="E3" s="6"/>
      <c r="F3" s="6"/>
      <c r="G3" s="6"/>
      <c r="H3" s="6"/>
      <c r="I3" s="6"/>
      <c r="J3" s="6"/>
      <c r="K3" s="6"/>
      <c r="L3" s="6"/>
      <c r="M3" s="6"/>
      <c r="N3" s="6"/>
      <c r="O3" s="6"/>
      <c r="P3" s="6"/>
      <c r="Q3" s="6"/>
      <c r="R3" s="6"/>
      <c r="S3" s="6"/>
      <c r="T3" s="6"/>
      <c r="U3" s="25" t="s">
        <v>336</v>
      </c>
      <c r="V3" s="25"/>
    </row>
    <row r="4" ht="20.65" customHeight="1" spans="1:22">
      <c r="A4" s="7" t="s">
        <v>227</v>
      </c>
      <c r="B4" s="7" t="s">
        <v>337</v>
      </c>
      <c r="C4" s="7" t="s">
        <v>338</v>
      </c>
      <c r="D4" s="7" t="s">
        <v>339</v>
      </c>
      <c r="E4" s="8" t="s">
        <v>340</v>
      </c>
      <c r="F4" s="9"/>
      <c r="G4" s="10"/>
      <c r="H4" s="8" t="s">
        <v>341</v>
      </c>
      <c r="I4" s="9"/>
      <c r="J4" s="9"/>
      <c r="K4" s="9"/>
      <c r="L4" s="9"/>
      <c r="M4" s="9"/>
      <c r="N4" s="9"/>
      <c r="O4" s="10"/>
      <c r="P4" s="8" t="s">
        <v>342</v>
      </c>
      <c r="Q4" s="9"/>
      <c r="R4" s="9"/>
      <c r="S4" s="10"/>
      <c r="T4" s="26" t="s">
        <v>343</v>
      </c>
      <c r="U4" s="8" t="s">
        <v>344</v>
      </c>
      <c r="V4" s="10"/>
    </row>
    <row r="5" ht="20.65" customHeight="1" spans="1:22">
      <c r="A5" s="11"/>
      <c r="B5" s="12"/>
      <c r="C5" s="12"/>
      <c r="D5" s="11"/>
      <c r="E5" s="7" t="s">
        <v>52</v>
      </c>
      <c r="F5" s="7" t="s">
        <v>345</v>
      </c>
      <c r="G5" s="7" t="s">
        <v>346</v>
      </c>
      <c r="H5" s="8" t="s">
        <v>347</v>
      </c>
      <c r="I5" s="9"/>
      <c r="J5" s="9"/>
      <c r="K5" s="9"/>
      <c r="L5" s="10"/>
      <c r="M5" s="8" t="s">
        <v>348</v>
      </c>
      <c r="N5" s="9"/>
      <c r="O5" s="10"/>
      <c r="P5" s="7" t="s">
        <v>50</v>
      </c>
      <c r="Q5" s="8" t="s">
        <v>349</v>
      </c>
      <c r="R5" s="9"/>
      <c r="S5" s="10"/>
      <c r="T5" s="27"/>
      <c r="U5" s="8" t="s">
        <v>350</v>
      </c>
      <c r="V5" s="10"/>
    </row>
    <row r="6" ht="15" customHeight="1" spans="1:22">
      <c r="A6" s="11"/>
      <c r="B6" s="12"/>
      <c r="C6" s="12"/>
      <c r="D6" s="11"/>
      <c r="E6" s="11"/>
      <c r="F6" s="11"/>
      <c r="G6" s="11"/>
      <c r="H6" s="7" t="s">
        <v>52</v>
      </c>
      <c r="I6" s="7" t="s">
        <v>351</v>
      </c>
      <c r="J6" s="7" t="s">
        <v>352</v>
      </c>
      <c r="K6" s="7" t="s">
        <v>353</v>
      </c>
      <c r="L6" s="7" t="s">
        <v>354</v>
      </c>
      <c r="M6" s="7" t="s">
        <v>52</v>
      </c>
      <c r="N6" s="7" t="s">
        <v>355</v>
      </c>
      <c r="O6" s="7" t="s">
        <v>356</v>
      </c>
      <c r="P6" s="11"/>
      <c r="Q6" s="7" t="s">
        <v>357</v>
      </c>
      <c r="R6" s="8" t="s">
        <v>358</v>
      </c>
      <c r="S6" s="10"/>
      <c r="T6" s="28"/>
      <c r="U6" s="7" t="s">
        <v>52</v>
      </c>
      <c r="V6" s="7" t="s">
        <v>359</v>
      </c>
    </row>
    <row r="7" ht="47.25" customHeight="1" spans="1:22">
      <c r="A7" s="13"/>
      <c r="B7" s="14"/>
      <c r="C7" s="14"/>
      <c r="D7" s="13"/>
      <c r="E7" s="13"/>
      <c r="F7" s="13"/>
      <c r="G7" s="13"/>
      <c r="H7" s="13"/>
      <c r="I7" s="13"/>
      <c r="J7" s="13"/>
      <c r="K7" s="13"/>
      <c r="L7" s="13"/>
      <c r="M7" s="13"/>
      <c r="N7" s="13"/>
      <c r="O7" s="13"/>
      <c r="P7" s="13"/>
      <c r="Q7" s="13"/>
      <c r="R7" s="29" t="s">
        <v>52</v>
      </c>
      <c r="S7" s="29" t="s">
        <v>360</v>
      </c>
      <c r="T7" s="30"/>
      <c r="U7" s="13"/>
      <c r="V7" s="13"/>
    </row>
    <row r="8" ht="15.75" customHeight="1" spans="1:22">
      <c r="A8" s="15" t="s">
        <v>361</v>
      </c>
      <c r="B8" s="15" t="s">
        <v>361</v>
      </c>
      <c r="C8" s="15" t="s">
        <v>361</v>
      </c>
      <c r="D8" s="15" t="s">
        <v>361</v>
      </c>
      <c r="E8" s="15" t="s">
        <v>218</v>
      </c>
      <c r="F8" s="15" t="s">
        <v>219</v>
      </c>
      <c r="G8" s="15" t="s">
        <v>220</v>
      </c>
      <c r="H8" s="15" t="s">
        <v>221</v>
      </c>
      <c r="I8" s="15" t="s">
        <v>222</v>
      </c>
      <c r="J8" s="15" t="s">
        <v>234</v>
      </c>
      <c r="K8" s="15" t="s">
        <v>235</v>
      </c>
      <c r="L8" s="15" t="s">
        <v>236</v>
      </c>
      <c r="M8" s="15" t="s">
        <v>237</v>
      </c>
      <c r="N8" s="15" t="s">
        <v>162</v>
      </c>
      <c r="O8" s="15" t="s">
        <v>164</v>
      </c>
      <c r="P8" s="15" t="s">
        <v>167</v>
      </c>
      <c r="Q8" s="15" t="s">
        <v>170</v>
      </c>
      <c r="R8" s="15" t="s">
        <v>238</v>
      </c>
      <c r="S8" s="15" t="s">
        <v>239</v>
      </c>
      <c r="T8" s="15" t="s">
        <v>207</v>
      </c>
      <c r="U8" s="15" t="s">
        <v>179</v>
      </c>
      <c r="V8" s="15" t="s">
        <v>240</v>
      </c>
    </row>
    <row r="9" ht="35.75" customHeight="1" spans="1:22">
      <c r="A9" s="16" t="s">
        <v>50</v>
      </c>
      <c r="B9" s="16"/>
      <c r="C9" s="16"/>
      <c r="D9" s="17"/>
      <c r="E9" s="18">
        <v>6</v>
      </c>
      <c r="F9" s="18">
        <v>6</v>
      </c>
      <c r="G9" s="18"/>
      <c r="H9" s="18">
        <v>7</v>
      </c>
      <c r="I9" s="18">
        <v>6</v>
      </c>
      <c r="J9" s="18"/>
      <c r="K9" s="18"/>
      <c r="L9" s="18">
        <v>1</v>
      </c>
      <c r="M9" s="18"/>
      <c r="N9" s="18"/>
      <c r="O9" s="18"/>
      <c r="P9" s="18"/>
      <c r="Q9" s="18"/>
      <c r="R9" s="18"/>
      <c r="S9" s="18"/>
      <c r="T9" s="18"/>
      <c r="U9" s="18"/>
      <c r="V9" s="18"/>
    </row>
    <row r="10" ht="58.15" customHeight="1" spans="1:22">
      <c r="A10" s="19" t="s">
        <v>64</v>
      </c>
      <c r="B10" s="20" t="s">
        <v>362</v>
      </c>
      <c r="C10" s="20" t="s">
        <v>362</v>
      </c>
      <c r="D10" s="20" t="s">
        <v>362</v>
      </c>
      <c r="E10" s="18">
        <v>6</v>
      </c>
      <c r="F10" s="18">
        <v>6</v>
      </c>
      <c r="G10" s="18"/>
      <c r="H10" s="18">
        <v>7</v>
      </c>
      <c r="I10" s="18">
        <v>6</v>
      </c>
      <c r="J10" s="18"/>
      <c r="K10" s="18"/>
      <c r="L10" s="18">
        <v>1</v>
      </c>
      <c r="M10" s="18"/>
      <c r="N10" s="18"/>
      <c r="O10" s="18"/>
      <c r="P10" s="18"/>
      <c r="Q10" s="18"/>
      <c r="R10" s="18"/>
      <c r="S10" s="18"/>
      <c r="T10" s="18"/>
      <c r="U10" s="18"/>
      <c r="V10" s="18"/>
    </row>
    <row r="11" ht="58.15" customHeight="1" spans="1:22">
      <c r="A11" s="21" t="s">
        <v>64</v>
      </c>
      <c r="B11" s="22" t="s">
        <v>363</v>
      </c>
      <c r="C11" s="22" t="s">
        <v>364</v>
      </c>
      <c r="D11" s="23" t="s">
        <v>365</v>
      </c>
      <c r="E11" s="18">
        <v>6</v>
      </c>
      <c r="F11" s="18">
        <v>6</v>
      </c>
      <c r="G11" s="18"/>
      <c r="H11" s="18">
        <v>7</v>
      </c>
      <c r="I11" s="18">
        <v>6</v>
      </c>
      <c r="J11" s="18"/>
      <c r="K11" s="18"/>
      <c r="L11" s="18">
        <v>1</v>
      </c>
      <c r="M11" s="18"/>
      <c r="N11" s="18"/>
      <c r="O11" s="18"/>
      <c r="P11" s="18"/>
      <c r="Q11" s="18"/>
      <c r="R11" s="18"/>
      <c r="S11" s="18"/>
      <c r="T11" s="18"/>
      <c r="U11" s="18"/>
      <c r="V11" s="18"/>
    </row>
  </sheetData>
  <mergeCells count="33">
    <mergeCell ref="U1:V1"/>
    <mergeCell ref="A2:U2"/>
    <mergeCell ref="U3:V3"/>
    <mergeCell ref="E4:G4"/>
    <mergeCell ref="H4:O4"/>
    <mergeCell ref="P4:S4"/>
    <mergeCell ref="U4:V4"/>
    <mergeCell ref="H5:L5"/>
    <mergeCell ref="M5:O5"/>
    <mergeCell ref="Q5:S5"/>
    <mergeCell ref="U5:V5"/>
    <mergeCell ref="R6:S6"/>
    <mergeCell ref="A9:D9"/>
    <mergeCell ref="A4:A7"/>
    <mergeCell ref="B4:B7"/>
    <mergeCell ref="C4:C7"/>
    <mergeCell ref="D4:D7"/>
    <mergeCell ref="E5:E7"/>
    <mergeCell ref="F5:F7"/>
    <mergeCell ref="G5:G7"/>
    <mergeCell ref="H6:H7"/>
    <mergeCell ref="I6:I7"/>
    <mergeCell ref="J6:J7"/>
    <mergeCell ref="K6:K7"/>
    <mergeCell ref="L6:L7"/>
    <mergeCell ref="M6:M7"/>
    <mergeCell ref="N6:N7"/>
    <mergeCell ref="O6:O7"/>
    <mergeCell ref="P5:P7"/>
    <mergeCell ref="Q6:Q7"/>
    <mergeCell ref="T4:T7"/>
    <mergeCell ref="U6:U7"/>
    <mergeCell ref="V6:V7"/>
  </mergeCells>
  <printOptions horizontalCentered="1"/>
  <pageMargins left="0.31" right="0.31" top="0.75" bottom="0.75" header="0.31" footer="0.31"/>
  <pageSetup paperSize="9" scale="75"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Right="0"/>
  </sheetPr>
  <dimension ref="A1:A16"/>
  <sheetViews>
    <sheetView showGridLines="0" showZeros="0" workbookViewId="0">
      <selection activeCell="A1" sqref="A1"/>
    </sheetView>
  </sheetViews>
  <sheetFormatPr defaultColWidth="10.3333333333333" defaultRowHeight="15" customHeight="1"/>
  <cols>
    <col min="1" max="1" width="149.133333333333" customWidth="1"/>
  </cols>
  <sheetData>
    <row r="1" ht="34.55" customHeight="1" spans="1:1">
      <c r="A1" s="242" t="s">
        <v>6</v>
      </c>
    </row>
    <row r="2" ht="25.5" customHeight="1" spans="1:1">
      <c r="A2" s="243"/>
    </row>
    <row r="3" ht="25.5" customHeight="1" spans="1:1">
      <c r="A3" s="243" t="s">
        <v>7</v>
      </c>
    </row>
    <row r="4" ht="25.5" customHeight="1" spans="1:1">
      <c r="A4" s="243" t="s">
        <v>8</v>
      </c>
    </row>
    <row r="5" ht="25.5" customHeight="1" spans="1:1">
      <c r="A5" s="243" t="s">
        <v>9</v>
      </c>
    </row>
    <row r="6" ht="25.5" customHeight="1" spans="1:1">
      <c r="A6" s="243" t="s">
        <v>10</v>
      </c>
    </row>
    <row r="7" ht="25.5" customHeight="1" spans="1:1">
      <c r="A7" s="243" t="s">
        <v>11</v>
      </c>
    </row>
    <row r="8" ht="25.5" customHeight="1" spans="1:1">
      <c r="A8" s="243" t="s">
        <v>12</v>
      </c>
    </row>
    <row r="9" ht="25.5" customHeight="1" spans="1:1">
      <c r="A9" s="243" t="s">
        <v>13</v>
      </c>
    </row>
    <row r="10" ht="25.5" customHeight="1" spans="1:1">
      <c r="A10" s="243" t="s">
        <v>14</v>
      </c>
    </row>
    <row r="11" ht="25.5" customHeight="1" spans="1:1">
      <c r="A11" s="243" t="s">
        <v>15</v>
      </c>
    </row>
    <row r="12" ht="25.5" customHeight="1" spans="1:1">
      <c r="A12" s="243" t="s">
        <v>16</v>
      </c>
    </row>
    <row r="13" ht="25.5" customHeight="1" spans="1:1">
      <c r="A13" s="243" t="s">
        <v>17</v>
      </c>
    </row>
    <row r="14" ht="25.5" customHeight="1" spans="1:1">
      <c r="A14" s="243" t="s">
        <v>18</v>
      </c>
    </row>
    <row r="15" ht="25.5" customHeight="1" spans="1:1">
      <c r="A15" s="243" t="s">
        <v>19</v>
      </c>
    </row>
    <row r="16" ht="25.5" customHeight="1" spans="1:1">
      <c r="A16" s="244" t="s">
        <v>20</v>
      </c>
    </row>
  </sheetData>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Right="0"/>
  </sheetPr>
  <dimension ref="A1:E24"/>
  <sheetViews>
    <sheetView showGridLines="0" showZeros="0" tabSelected="1" workbookViewId="0">
      <selection activeCell="B8" sqref="B8"/>
    </sheetView>
  </sheetViews>
  <sheetFormatPr defaultColWidth="10.5" defaultRowHeight="13.5" customHeight="1" outlineLevelCol="4"/>
  <cols>
    <col min="1" max="1" width="42.4555555555556" customWidth="1"/>
    <col min="2" max="2" width="36.6222222222222" customWidth="1"/>
    <col min="3" max="3" width="43.2888888888889" customWidth="1"/>
    <col min="4" max="5" width="30.2888888888889" customWidth="1"/>
  </cols>
  <sheetData>
    <row r="1" ht="16.5" customHeight="1" spans="1:5">
      <c r="A1" s="223"/>
      <c r="B1" s="224"/>
      <c r="C1" s="149"/>
      <c r="D1" s="225"/>
      <c r="E1" s="226" t="s">
        <v>21</v>
      </c>
    </row>
    <row r="2" ht="27" customHeight="1" spans="1:5">
      <c r="A2" s="227" t="s">
        <v>22</v>
      </c>
      <c r="B2" s="227"/>
      <c r="C2" s="227"/>
      <c r="D2" s="227"/>
      <c r="E2" s="227"/>
    </row>
    <row r="3" ht="34.9" customHeight="1" spans="1:5">
      <c r="A3" s="67" t="str">
        <f>"单位名称："&amp;"开远市红十字会"</f>
        <v>单位名称：开远市红十字会</v>
      </c>
      <c r="B3" s="228"/>
      <c r="C3" s="229"/>
      <c r="D3" s="225"/>
      <c r="E3" s="230" t="str">
        <f>"单位:"&amp;"元"</f>
        <v>单位:元</v>
      </c>
    </row>
    <row r="4" ht="34.9" customHeight="1" spans="1:5">
      <c r="A4" s="231" t="s">
        <v>23</v>
      </c>
      <c r="B4" s="232"/>
      <c r="C4" s="231" t="s">
        <v>24</v>
      </c>
      <c r="D4" s="232"/>
      <c r="E4" s="232"/>
    </row>
    <row r="5" ht="10.9" customHeight="1" spans="1:5">
      <c r="A5" s="233" t="s">
        <v>25</v>
      </c>
      <c r="B5" s="233" t="s">
        <v>26</v>
      </c>
      <c r="C5" s="233" t="s">
        <v>27</v>
      </c>
      <c r="D5" s="233" t="s">
        <v>26</v>
      </c>
      <c r="E5" s="233"/>
    </row>
    <row r="6" ht="14.65" customHeight="1" spans="1:5">
      <c r="A6" s="234"/>
      <c r="B6" s="234"/>
      <c r="C6" s="234"/>
      <c r="D6" s="234"/>
      <c r="E6" s="234"/>
    </row>
    <row r="7" ht="16.15" customHeight="1" spans="1:5">
      <c r="A7" s="234"/>
      <c r="B7" s="234"/>
      <c r="C7" s="234"/>
      <c r="D7" s="145" t="s">
        <v>28</v>
      </c>
      <c r="E7" s="145" t="s">
        <v>29</v>
      </c>
    </row>
    <row r="8" ht="25.9" customHeight="1" spans="1:5">
      <c r="A8" s="235" t="s">
        <v>30</v>
      </c>
      <c r="B8" s="54">
        <v>1413459.36</v>
      </c>
      <c r="C8" s="236" t="str">
        <f>"一"&amp;"、"&amp;"一般公共服务支出"</f>
        <v>一、一般公共服务支出</v>
      </c>
      <c r="D8" s="54"/>
      <c r="E8" s="54"/>
    </row>
    <row r="9" ht="25.9" customHeight="1" spans="1:5">
      <c r="A9" s="235" t="s">
        <v>31</v>
      </c>
      <c r="B9" s="54"/>
      <c r="C9" s="236" t="str">
        <f>"二"&amp;"、"&amp;"教育支出"</f>
        <v>二、教育支出</v>
      </c>
      <c r="D9" s="54"/>
      <c r="E9" s="54"/>
    </row>
    <row r="10" ht="25.9" customHeight="1" spans="1:5">
      <c r="A10" s="235" t="s">
        <v>32</v>
      </c>
      <c r="B10" s="54"/>
      <c r="C10" s="236" t="str">
        <f>"三"&amp;"、"&amp;"社会保障和就业支出"</f>
        <v>三、社会保障和就业支出</v>
      </c>
      <c r="D10" s="54">
        <v>1208635.49</v>
      </c>
      <c r="E10" s="54"/>
    </row>
    <row r="11" ht="25.9" customHeight="1" spans="1:5">
      <c r="A11" s="235" t="s">
        <v>33</v>
      </c>
      <c r="B11" s="54"/>
      <c r="C11" s="236" t="str">
        <f>"四"&amp;"、"&amp;"卫生健康支出"</f>
        <v>四、卫生健康支出</v>
      </c>
      <c r="D11" s="54">
        <v>100814.23</v>
      </c>
      <c r="E11" s="54"/>
    </row>
    <row r="12" ht="25.9" customHeight="1" spans="1:5">
      <c r="A12" s="237" t="s">
        <v>34</v>
      </c>
      <c r="B12" s="54"/>
      <c r="C12" s="236" t="str">
        <f>"五"&amp;"、"&amp;"住房保障支出"</f>
        <v>五、住房保障支出</v>
      </c>
      <c r="D12" s="54">
        <v>104009.64</v>
      </c>
      <c r="E12" s="54"/>
    </row>
    <row r="13" ht="25.9" customHeight="1" spans="1:5">
      <c r="A13" s="237" t="s">
        <v>35</v>
      </c>
      <c r="B13" s="54"/>
      <c r="C13" s="235"/>
      <c r="D13" s="54"/>
      <c r="E13" s="54"/>
    </row>
    <row r="14" ht="25.9" customHeight="1" spans="1:5">
      <c r="A14" s="237" t="s">
        <v>36</v>
      </c>
      <c r="B14" s="54"/>
      <c r="C14" s="235"/>
      <c r="D14" s="54"/>
      <c r="E14" s="54"/>
    </row>
    <row r="15" ht="25.9" customHeight="1" spans="1:5">
      <c r="A15" s="237" t="s">
        <v>37</v>
      </c>
      <c r="B15" s="54"/>
      <c r="C15" s="235"/>
      <c r="D15" s="54"/>
      <c r="E15" s="54"/>
    </row>
    <row r="16" ht="25.9" customHeight="1" spans="1:5">
      <c r="A16" s="238" t="s">
        <v>38</v>
      </c>
      <c r="B16" s="54"/>
      <c r="C16" s="146"/>
      <c r="D16" s="54"/>
      <c r="E16" s="54"/>
    </row>
    <row r="17" ht="25.9" customHeight="1" spans="1:5">
      <c r="A17" s="238" t="s">
        <v>39</v>
      </c>
      <c r="B17" s="54"/>
      <c r="C17" s="146"/>
      <c r="D17" s="54"/>
      <c r="E17" s="54"/>
    </row>
    <row r="18" ht="25.9" customHeight="1" spans="1:5">
      <c r="A18" s="238"/>
      <c r="B18" s="54"/>
      <c r="C18" s="146"/>
      <c r="D18" s="54"/>
      <c r="E18" s="54"/>
    </row>
    <row r="19" ht="25.9" customHeight="1" spans="1:5">
      <c r="A19" s="238"/>
      <c r="B19" s="54"/>
      <c r="C19" s="146"/>
      <c r="D19" s="54"/>
      <c r="E19" s="54"/>
    </row>
    <row r="20" ht="25.9" customHeight="1" spans="1:5">
      <c r="A20" s="238"/>
      <c r="B20" s="54"/>
      <c r="C20" s="146"/>
      <c r="D20" s="54"/>
      <c r="E20" s="54"/>
    </row>
    <row r="21" ht="25.9" customHeight="1" spans="1:5">
      <c r="A21" s="238"/>
      <c r="B21" s="54"/>
      <c r="C21" s="146"/>
      <c r="D21" s="54"/>
      <c r="E21" s="54"/>
    </row>
    <row r="22" ht="25.9" customHeight="1" spans="1:5">
      <c r="A22" s="239" t="s">
        <v>40</v>
      </c>
      <c r="B22" s="54">
        <v>1413459.36</v>
      </c>
      <c r="C22" s="146" t="s">
        <v>41</v>
      </c>
      <c r="D22" s="54">
        <v>1413459.36</v>
      </c>
      <c r="E22" s="54"/>
    </row>
    <row r="23" ht="25.9" customHeight="1" spans="1:5">
      <c r="A23" s="240" t="s">
        <v>42</v>
      </c>
      <c r="B23" s="54"/>
      <c r="C23" s="235" t="s">
        <v>43</v>
      </c>
      <c r="D23" s="54"/>
      <c r="E23" s="54"/>
    </row>
    <row r="24" ht="25.9" customHeight="1" spans="1:5">
      <c r="A24" s="241" t="s">
        <v>44</v>
      </c>
      <c r="B24" s="54">
        <v>1413459.36</v>
      </c>
      <c r="C24" s="146" t="s">
        <v>45</v>
      </c>
      <c r="D24" s="54">
        <v>1413459.36</v>
      </c>
      <c r="E24" s="54"/>
    </row>
  </sheetData>
  <mergeCells count="8">
    <mergeCell ref="A2:E2"/>
    <mergeCell ref="A3:B3"/>
    <mergeCell ref="A4:B4"/>
    <mergeCell ref="C4:E4"/>
    <mergeCell ref="A5:A7"/>
    <mergeCell ref="B5:B7"/>
    <mergeCell ref="C5:C7"/>
    <mergeCell ref="D5:E6"/>
  </mergeCells>
  <printOptions horizontalCentered="1"/>
  <pageMargins left="0.39" right="0.39" top="0.75" bottom="0.75" header="0.31" footer="0.31"/>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Right="0"/>
  </sheetPr>
  <dimension ref="A1:N10"/>
  <sheetViews>
    <sheetView showGridLines="0" showZeros="0" workbookViewId="0">
      <selection activeCell="J32" sqref="J32"/>
    </sheetView>
  </sheetViews>
  <sheetFormatPr defaultColWidth="10.6555555555556" defaultRowHeight="14.25" customHeight="1"/>
  <cols>
    <col min="1" max="1" width="11.1222222222222" customWidth="1"/>
    <col min="2" max="2" width="35.9555555555556" customWidth="1"/>
    <col min="3" max="4" width="13.1222222222222" customWidth="1"/>
    <col min="5" max="5" width="17.2888888888889" customWidth="1"/>
    <col min="6" max="6" width="13.2888888888889" customWidth="1"/>
    <col min="7" max="7" width="9.12222222222222" customWidth="1"/>
    <col min="8" max="8" width="11.6222222222222" customWidth="1"/>
    <col min="9" max="9" width="13.9555555555556" customWidth="1"/>
    <col min="10" max="10" width="9.45555555555556" customWidth="1"/>
    <col min="11" max="11" width="10.6222222222222" customWidth="1"/>
    <col min="12" max="12" width="10.2888888888889" customWidth="1"/>
    <col min="13" max="13" width="9.95555555555556" customWidth="1"/>
    <col min="14" max="14" width="11.1222222222222" customWidth="1"/>
  </cols>
  <sheetData>
    <row r="1" customHeight="1" spans="1:14">
      <c r="A1" s="149"/>
      <c r="B1" s="149"/>
      <c r="C1" s="149"/>
      <c r="D1" s="149"/>
      <c r="E1" s="149"/>
      <c r="F1" s="149"/>
      <c r="G1" s="149"/>
      <c r="H1" s="149"/>
      <c r="I1" s="217"/>
      <c r="J1" s="149"/>
      <c r="K1" s="149"/>
      <c r="L1" s="149"/>
      <c r="M1" s="218" t="s">
        <v>46</v>
      </c>
      <c r="N1" s="218"/>
    </row>
    <row r="2" ht="36" customHeight="1" spans="1:14">
      <c r="A2" s="197" t="s">
        <v>47</v>
      </c>
      <c r="B2" s="197"/>
      <c r="C2" s="197"/>
      <c r="D2" s="197"/>
      <c r="E2" s="197"/>
      <c r="F2" s="197"/>
      <c r="G2" s="197"/>
      <c r="H2" s="197"/>
      <c r="I2" s="197"/>
      <c r="J2" s="197"/>
      <c r="K2" s="197"/>
      <c r="L2" s="197"/>
      <c r="M2" s="197"/>
      <c r="N2" s="197"/>
    </row>
    <row r="3" ht="24.4" customHeight="1" spans="1:14">
      <c r="A3" s="67" t="str">
        <f>"单位名称："&amp;"开远市红十字会"</f>
        <v>单位名称：开远市红十字会</v>
      </c>
      <c r="B3" s="67"/>
      <c r="C3" s="67"/>
      <c r="D3" s="67"/>
      <c r="E3" s="68"/>
      <c r="F3" s="68"/>
      <c r="G3" s="68"/>
      <c r="H3" s="68"/>
      <c r="I3" s="35"/>
      <c r="J3" s="68"/>
      <c r="K3" s="68"/>
      <c r="L3" s="68"/>
      <c r="M3" s="81" t="str">
        <f>"单位:"&amp;"元"</f>
        <v>单位:元</v>
      </c>
      <c r="N3" s="81"/>
    </row>
    <row r="4" ht="18.75" customHeight="1" spans="1:14">
      <c r="A4" s="198" t="s">
        <v>48</v>
      </c>
      <c r="B4" s="199" t="s">
        <v>49</v>
      </c>
      <c r="C4" s="199" t="s">
        <v>50</v>
      </c>
      <c r="D4" s="200" t="s">
        <v>51</v>
      </c>
      <c r="E4" s="200"/>
      <c r="F4" s="200"/>
      <c r="G4" s="200"/>
      <c r="H4" s="200"/>
      <c r="I4" s="200"/>
      <c r="J4" s="200"/>
      <c r="K4" s="200"/>
      <c r="L4" s="200"/>
      <c r="M4" s="200"/>
      <c r="N4" s="219"/>
    </row>
    <row r="5" ht="24.75" customHeight="1" spans="1:14">
      <c r="A5" s="201"/>
      <c r="B5" s="202"/>
      <c r="C5" s="202"/>
      <c r="D5" s="203" t="s">
        <v>52</v>
      </c>
      <c r="E5" s="203" t="s">
        <v>53</v>
      </c>
      <c r="F5" s="204" t="s">
        <v>54</v>
      </c>
      <c r="G5" s="203" t="s">
        <v>55</v>
      </c>
      <c r="H5" s="203" t="s">
        <v>56</v>
      </c>
      <c r="I5" s="220" t="s">
        <v>57</v>
      </c>
      <c r="J5" s="220"/>
      <c r="K5" s="220"/>
      <c r="L5" s="220"/>
      <c r="M5" s="220"/>
      <c r="N5" s="221"/>
    </row>
    <row r="6" ht="24.75" customHeight="1" spans="1:14">
      <c r="A6" s="205"/>
      <c r="B6" s="206"/>
      <c r="C6" s="206"/>
      <c r="D6" s="207"/>
      <c r="E6" s="207"/>
      <c r="F6" s="208"/>
      <c r="G6" s="207"/>
      <c r="H6" s="207"/>
      <c r="I6" s="222" t="s">
        <v>52</v>
      </c>
      <c r="J6" s="206" t="s">
        <v>58</v>
      </c>
      <c r="K6" s="206" t="s">
        <v>59</v>
      </c>
      <c r="L6" s="206" t="s">
        <v>60</v>
      </c>
      <c r="M6" s="206" t="s">
        <v>61</v>
      </c>
      <c r="N6" s="206" t="s">
        <v>62</v>
      </c>
    </row>
    <row r="7" ht="21.75" customHeight="1" spans="1:14">
      <c r="A7" s="209">
        <v>1</v>
      </c>
      <c r="B7" s="210">
        <v>2</v>
      </c>
      <c r="C7" s="210">
        <v>3</v>
      </c>
      <c r="D7" s="210">
        <v>4</v>
      </c>
      <c r="E7" s="211">
        <v>5</v>
      </c>
      <c r="F7" s="212">
        <v>6</v>
      </c>
      <c r="G7" s="212">
        <v>7</v>
      </c>
      <c r="H7" s="211">
        <v>8</v>
      </c>
      <c r="I7" s="211">
        <v>9</v>
      </c>
      <c r="J7" s="212">
        <v>10</v>
      </c>
      <c r="K7" s="212">
        <v>11</v>
      </c>
      <c r="L7" s="211">
        <v>12</v>
      </c>
      <c r="M7" s="211">
        <v>13</v>
      </c>
      <c r="N7" s="210">
        <v>15</v>
      </c>
    </row>
    <row r="8" ht="34.9" customHeight="1" spans="1:14">
      <c r="A8" s="213" t="s">
        <v>63</v>
      </c>
      <c r="B8" s="258" t="s">
        <v>64</v>
      </c>
      <c r="C8" s="54">
        <v>1413459.36</v>
      </c>
      <c r="D8" s="54">
        <v>1413459.36</v>
      </c>
      <c r="E8" s="54">
        <v>1413459.36</v>
      </c>
      <c r="F8" s="54"/>
      <c r="G8" s="54"/>
      <c r="H8" s="54"/>
      <c r="I8" s="54"/>
      <c r="J8" s="54"/>
      <c r="K8" s="54"/>
      <c r="L8" s="54"/>
      <c r="M8" s="54"/>
      <c r="N8" s="54"/>
    </row>
    <row r="9" ht="34.9" customHeight="1" spans="1:14">
      <c r="A9" s="214" t="s">
        <v>65</v>
      </c>
      <c r="B9" s="259" t="s">
        <v>64</v>
      </c>
      <c r="C9" s="54">
        <v>1413459.36</v>
      </c>
      <c r="D9" s="54">
        <v>1413459.36</v>
      </c>
      <c r="E9" s="54">
        <v>1413459.36</v>
      </c>
      <c r="F9" s="54"/>
      <c r="G9" s="54"/>
      <c r="H9" s="54"/>
      <c r="I9" s="54"/>
      <c r="J9" s="54"/>
      <c r="K9" s="54"/>
      <c r="L9" s="54"/>
      <c r="M9" s="54"/>
      <c r="N9" s="54"/>
    </row>
    <row r="10" ht="34.15" customHeight="1" spans="1:14">
      <c r="A10" s="215" t="s">
        <v>50</v>
      </c>
      <c r="B10" s="216"/>
      <c r="C10" s="54">
        <v>1413459.36</v>
      </c>
      <c r="D10" s="54">
        <v>1413459.36</v>
      </c>
      <c r="E10" s="54">
        <v>1413459.36</v>
      </c>
      <c r="F10" s="54"/>
      <c r="G10" s="54"/>
      <c r="H10" s="54"/>
      <c r="I10" s="54"/>
      <c r="J10" s="54"/>
      <c r="K10" s="54"/>
      <c r="L10" s="54"/>
      <c r="M10" s="54"/>
      <c r="N10" s="54"/>
    </row>
  </sheetData>
  <mergeCells count="15">
    <mergeCell ref="M1:N1"/>
    <mergeCell ref="A2:N2"/>
    <mergeCell ref="A3:D3"/>
    <mergeCell ref="M3:N3"/>
    <mergeCell ref="D4:N4"/>
    <mergeCell ref="I5:N5"/>
    <mergeCell ref="A10:B10"/>
    <mergeCell ref="A4:A6"/>
    <mergeCell ref="B4:B6"/>
    <mergeCell ref="C4:C6"/>
    <mergeCell ref="D5:D6"/>
    <mergeCell ref="E5:E6"/>
    <mergeCell ref="F5:F6"/>
    <mergeCell ref="G5:G6"/>
    <mergeCell ref="H5:H6"/>
  </mergeCells>
  <printOptions horizontalCentered="1"/>
  <pageMargins left="0.39" right="0.39" top="0.75" bottom="0.75" header="0.31" footer="0.31"/>
  <pageSetup paperSize="9" scale="8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Right="0"/>
  </sheetPr>
  <dimension ref="A1:P21"/>
  <sheetViews>
    <sheetView showGridLines="0" showZeros="0" workbookViewId="0">
      <selection activeCell="D18" sqref="D18"/>
    </sheetView>
  </sheetViews>
  <sheetFormatPr defaultColWidth="12.5" defaultRowHeight="14.25" customHeight="1"/>
  <cols>
    <col min="1" max="1" width="13.7888888888889" customWidth="1"/>
    <col min="2" max="2" width="25.9555555555556" customWidth="1"/>
    <col min="3" max="3" width="14.6222222222222" customWidth="1"/>
    <col min="4" max="4" width="15.6222222222222" customWidth="1"/>
    <col min="5" max="5" width="18.1666666666667" customWidth="1"/>
    <col min="6" max="6" width="12.1222222222222" customWidth="1"/>
    <col min="7" max="7" width="13.7888888888889" customWidth="1"/>
    <col min="8" max="8" width="10.4555555555556" customWidth="1"/>
    <col min="9" max="9" width="7.12222222222222" customWidth="1"/>
    <col min="10" max="10" width="14.2888888888889" customWidth="1"/>
    <col min="11" max="11" width="13.1222222222222" customWidth="1"/>
    <col min="12" max="12" width="11.6222222222222" customWidth="1"/>
    <col min="13" max="13" width="11.4555555555556" customWidth="1"/>
    <col min="14" max="14" width="8.62222222222222" customWidth="1"/>
    <col min="15" max="15" width="11.1222222222222" customWidth="1"/>
    <col min="16" max="16" width="11.6222222222222" customWidth="1"/>
  </cols>
  <sheetData>
    <row r="1" ht="15.75" customHeight="1" spans="1:16">
      <c r="A1" s="149"/>
      <c r="B1" s="149"/>
      <c r="C1" s="149"/>
      <c r="D1" s="149"/>
      <c r="E1" s="149"/>
      <c r="F1" s="149"/>
      <c r="G1" s="149"/>
      <c r="H1" s="149"/>
      <c r="I1" s="149"/>
      <c r="J1" s="149"/>
      <c r="K1" s="149"/>
      <c r="L1" s="149"/>
      <c r="M1" s="149"/>
      <c r="N1" s="149"/>
      <c r="O1" s="149"/>
      <c r="P1" s="193" t="s">
        <v>66</v>
      </c>
    </row>
    <row r="2" ht="28.5" customHeight="1" spans="1:16">
      <c r="A2" s="150" t="s">
        <v>67</v>
      </c>
      <c r="B2" s="150"/>
      <c r="C2" s="150"/>
      <c r="D2" s="150"/>
      <c r="E2" s="150"/>
      <c r="F2" s="150"/>
      <c r="G2" s="150"/>
      <c r="H2" s="150"/>
      <c r="I2" s="150"/>
      <c r="J2" s="150"/>
      <c r="K2" s="150"/>
      <c r="L2" s="150"/>
      <c r="M2" s="150"/>
      <c r="N2" s="150"/>
      <c r="O2" s="150"/>
      <c r="P2" s="150"/>
    </row>
    <row r="3" ht="22.15" customHeight="1" spans="1:16">
      <c r="A3" s="151" t="str">
        <f>"单位名称："&amp;"开远市红十字会"</f>
        <v>单位名称：开远市红十字会</v>
      </c>
      <c r="B3" s="151"/>
      <c r="C3" s="151"/>
      <c r="D3" s="151"/>
      <c r="E3" s="151"/>
      <c r="F3" s="151"/>
      <c r="G3" s="151"/>
      <c r="H3" s="151"/>
      <c r="I3" s="151"/>
      <c r="J3" s="151"/>
      <c r="K3" s="151"/>
      <c r="L3" s="151"/>
      <c r="M3" s="151"/>
      <c r="N3" s="68"/>
      <c r="O3" s="68"/>
      <c r="P3" s="194" t="str">
        <f>"单位:"&amp;"元"</f>
        <v>单位:元</v>
      </c>
    </row>
    <row r="4" ht="23.65" customHeight="1" spans="1:16">
      <c r="A4" s="182" t="s">
        <v>68</v>
      </c>
      <c r="B4" s="182" t="s">
        <v>69</v>
      </c>
      <c r="C4" s="183" t="s">
        <v>50</v>
      </c>
      <c r="D4" s="184" t="s">
        <v>53</v>
      </c>
      <c r="E4" s="185" t="s">
        <v>53</v>
      </c>
      <c r="F4" s="185"/>
      <c r="G4" s="186"/>
      <c r="H4" s="182" t="s">
        <v>54</v>
      </c>
      <c r="I4" s="182" t="s">
        <v>55</v>
      </c>
      <c r="J4" s="182" t="s">
        <v>70</v>
      </c>
      <c r="K4" s="184" t="s">
        <v>57</v>
      </c>
      <c r="L4" s="185"/>
      <c r="M4" s="185"/>
      <c r="N4" s="185"/>
      <c r="O4" s="185"/>
      <c r="P4" s="186"/>
    </row>
    <row r="5" ht="26.25" customHeight="1" spans="1:16">
      <c r="A5" s="187"/>
      <c r="B5" s="187"/>
      <c r="C5" s="188"/>
      <c r="D5" s="188" t="s">
        <v>52</v>
      </c>
      <c r="E5" s="189" t="s">
        <v>71</v>
      </c>
      <c r="F5" s="189"/>
      <c r="G5" s="189" t="s">
        <v>72</v>
      </c>
      <c r="H5" s="187"/>
      <c r="I5" s="187"/>
      <c r="J5" s="187"/>
      <c r="K5" s="195"/>
      <c r="L5" s="196"/>
      <c r="M5" s="196"/>
      <c r="N5" s="196"/>
      <c r="O5" s="196"/>
      <c r="P5" s="196"/>
    </row>
    <row r="6" ht="26.25" customHeight="1" spans="1:16">
      <c r="A6" s="187"/>
      <c r="B6" s="187"/>
      <c r="C6" s="188"/>
      <c r="D6" s="188"/>
      <c r="E6" s="189" t="s">
        <v>73</v>
      </c>
      <c r="F6" s="189" t="s">
        <v>74</v>
      </c>
      <c r="G6" s="189"/>
      <c r="H6" s="187"/>
      <c r="I6" s="187"/>
      <c r="J6" s="187"/>
      <c r="K6" s="195" t="s">
        <v>52</v>
      </c>
      <c r="L6" s="196" t="s">
        <v>75</v>
      </c>
      <c r="M6" s="196" t="s">
        <v>76</v>
      </c>
      <c r="N6" s="196" t="s">
        <v>77</v>
      </c>
      <c r="O6" s="196" t="s">
        <v>78</v>
      </c>
      <c r="P6" s="196" t="s">
        <v>79</v>
      </c>
    </row>
    <row r="7" ht="16.5" customHeight="1" spans="1:16">
      <c r="A7" s="70">
        <v>1</v>
      </c>
      <c r="B7" s="70">
        <v>2</v>
      </c>
      <c r="C7" s="70">
        <v>3</v>
      </c>
      <c r="D7" s="70">
        <v>4</v>
      </c>
      <c r="E7" s="70">
        <v>5</v>
      </c>
      <c r="F7" s="70">
        <v>6</v>
      </c>
      <c r="G7" s="70">
        <v>7</v>
      </c>
      <c r="H7" s="70">
        <v>8</v>
      </c>
      <c r="I7" s="70">
        <v>9</v>
      </c>
      <c r="J7" s="70">
        <v>10</v>
      </c>
      <c r="K7" s="70">
        <v>11</v>
      </c>
      <c r="L7" s="70">
        <v>12</v>
      </c>
      <c r="M7" s="70">
        <v>13</v>
      </c>
      <c r="N7" s="70">
        <v>14</v>
      </c>
      <c r="O7" s="70">
        <v>15</v>
      </c>
      <c r="P7" s="70">
        <v>16</v>
      </c>
    </row>
    <row r="8" ht="30.4" customHeight="1" spans="1:16">
      <c r="A8" s="88" t="s">
        <v>80</v>
      </c>
      <c r="B8" s="178" t="s">
        <v>81</v>
      </c>
      <c r="C8" s="190">
        <v>1208635.49</v>
      </c>
      <c r="D8" s="190">
        <v>1208635.49</v>
      </c>
      <c r="E8" s="190">
        <v>1074862.49</v>
      </c>
      <c r="F8" s="190">
        <v>97773</v>
      </c>
      <c r="G8" s="190">
        <v>36000</v>
      </c>
      <c r="H8" s="190"/>
      <c r="I8" s="190"/>
      <c r="J8" s="190"/>
      <c r="K8" s="190"/>
      <c r="L8" s="190"/>
      <c r="M8" s="190"/>
      <c r="N8" s="190"/>
      <c r="O8" s="190"/>
      <c r="P8" s="190"/>
    </row>
    <row r="9" ht="30.4" customHeight="1" spans="1:16">
      <c r="A9" s="91" t="s">
        <v>82</v>
      </c>
      <c r="B9" s="179" t="s">
        <v>83</v>
      </c>
      <c r="C9" s="190">
        <v>126343.53</v>
      </c>
      <c r="D9" s="190">
        <v>126343.53</v>
      </c>
      <c r="E9" s="190">
        <v>126343.53</v>
      </c>
      <c r="F9" s="190"/>
      <c r="G9" s="190"/>
      <c r="H9" s="190"/>
      <c r="I9" s="190"/>
      <c r="J9" s="190"/>
      <c r="K9" s="190"/>
      <c r="L9" s="190"/>
      <c r="M9" s="190"/>
      <c r="N9" s="190"/>
      <c r="O9" s="190"/>
      <c r="P9" s="190"/>
    </row>
    <row r="10" ht="30.4" customHeight="1" spans="1:16">
      <c r="A10" s="191" t="s">
        <v>84</v>
      </c>
      <c r="B10" s="192" t="s">
        <v>85</v>
      </c>
      <c r="C10" s="190">
        <v>126343.53</v>
      </c>
      <c r="D10" s="190">
        <v>126343.53</v>
      </c>
      <c r="E10" s="190">
        <v>126343.53</v>
      </c>
      <c r="F10" s="190"/>
      <c r="G10" s="190"/>
      <c r="H10" s="190"/>
      <c r="I10" s="190"/>
      <c r="J10" s="190"/>
      <c r="K10" s="190"/>
      <c r="L10" s="190"/>
      <c r="M10" s="190"/>
      <c r="N10" s="190"/>
      <c r="O10" s="190"/>
      <c r="P10" s="190"/>
    </row>
    <row r="11" ht="30.4" customHeight="1" spans="1:16">
      <c r="A11" s="91" t="s">
        <v>86</v>
      </c>
      <c r="B11" s="179" t="s">
        <v>87</v>
      </c>
      <c r="C11" s="190">
        <v>1082291.96</v>
      </c>
      <c r="D11" s="190">
        <v>1082291.96</v>
      </c>
      <c r="E11" s="190">
        <v>948518.96</v>
      </c>
      <c r="F11" s="190">
        <v>97773</v>
      </c>
      <c r="G11" s="190">
        <v>36000</v>
      </c>
      <c r="H11" s="190"/>
      <c r="I11" s="190"/>
      <c r="J11" s="190"/>
      <c r="K11" s="190"/>
      <c r="L11" s="190"/>
      <c r="M11" s="190"/>
      <c r="N11" s="190"/>
      <c r="O11" s="190"/>
      <c r="P11" s="190"/>
    </row>
    <row r="12" ht="30.4" customHeight="1" spans="1:16">
      <c r="A12" s="191" t="s">
        <v>88</v>
      </c>
      <c r="B12" s="192" t="s">
        <v>89</v>
      </c>
      <c r="C12" s="190">
        <v>1082291.96</v>
      </c>
      <c r="D12" s="190">
        <v>1082291.96</v>
      </c>
      <c r="E12" s="190">
        <v>948518.96</v>
      </c>
      <c r="F12" s="190">
        <v>97773</v>
      </c>
      <c r="G12" s="190">
        <v>36000</v>
      </c>
      <c r="H12" s="190"/>
      <c r="I12" s="190"/>
      <c r="J12" s="190"/>
      <c r="K12" s="190"/>
      <c r="L12" s="190"/>
      <c r="M12" s="190"/>
      <c r="N12" s="190"/>
      <c r="O12" s="190"/>
      <c r="P12" s="190"/>
    </row>
    <row r="13" ht="30.4" customHeight="1" spans="1:16">
      <c r="A13" s="88" t="s">
        <v>90</v>
      </c>
      <c r="B13" s="178" t="s">
        <v>91</v>
      </c>
      <c r="C13" s="190">
        <v>100814.23</v>
      </c>
      <c r="D13" s="190">
        <v>100814.23</v>
      </c>
      <c r="E13" s="190">
        <v>100814.23</v>
      </c>
      <c r="F13" s="190"/>
      <c r="G13" s="190"/>
      <c r="H13" s="190"/>
      <c r="I13" s="190"/>
      <c r="J13" s="190"/>
      <c r="K13" s="190"/>
      <c r="L13" s="190"/>
      <c r="M13" s="190"/>
      <c r="N13" s="190"/>
      <c r="O13" s="190"/>
      <c r="P13" s="190"/>
    </row>
    <row r="14" ht="30.4" customHeight="1" spans="1:16">
      <c r="A14" s="91" t="s">
        <v>92</v>
      </c>
      <c r="B14" s="179" t="s">
        <v>93</v>
      </c>
      <c r="C14" s="190">
        <v>100814.23</v>
      </c>
      <c r="D14" s="190">
        <v>100814.23</v>
      </c>
      <c r="E14" s="190">
        <v>100814.23</v>
      </c>
      <c r="F14" s="190"/>
      <c r="G14" s="190"/>
      <c r="H14" s="190"/>
      <c r="I14" s="190"/>
      <c r="J14" s="190"/>
      <c r="K14" s="190"/>
      <c r="L14" s="190"/>
      <c r="M14" s="190"/>
      <c r="N14" s="190"/>
      <c r="O14" s="190"/>
      <c r="P14" s="190"/>
    </row>
    <row r="15" ht="30.4" customHeight="1" spans="1:16">
      <c r="A15" s="191" t="s">
        <v>94</v>
      </c>
      <c r="B15" s="192" t="s">
        <v>95</v>
      </c>
      <c r="C15" s="190">
        <v>63700.82</v>
      </c>
      <c r="D15" s="190">
        <v>63700.82</v>
      </c>
      <c r="E15" s="190">
        <v>63700.82</v>
      </c>
      <c r="F15" s="190"/>
      <c r="G15" s="190"/>
      <c r="H15" s="190"/>
      <c r="I15" s="190"/>
      <c r="J15" s="190"/>
      <c r="K15" s="190"/>
      <c r="L15" s="190"/>
      <c r="M15" s="190"/>
      <c r="N15" s="190"/>
      <c r="O15" s="190"/>
      <c r="P15" s="190"/>
    </row>
    <row r="16" ht="30.4" customHeight="1" spans="1:16">
      <c r="A16" s="191" t="s">
        <v>96</v>
      </c>
      <c r="B16" s="192" t="s">
        <v>97</v>
      </c>
      <c r="C16" s="190">
        <v>35534.12</v>
      </c>
      <c r="D16" s="190">
        <v>35534.12</v>
      </c>
      <c r="E16" s="190">
        <v>35534.12</v>
      </c>
      <c r="F16" s="190"/>
      <c r="G16" s="190"/>
      <c r="H16" s="190"/>
      <c r="I16" s="190"/>
      <c r="J16" s="190"/>
      <c r="K16" s="190"/>
      <c r="L16" s="190"/>
      <c r="M16" s="190"/>
      <c r="N16" s="190"/>
      <c r="O16" s="190"/>
      <c r="P16" s="190"/>
    </row>
    <row r="17" ht="30.4" customHeight="1" spans="1:16">
      <c r="A17" s="191" t="s">
        <v>98</v>
      </c>
      <c r="B17" s="192" t="s">
        <v>99</v>
      </c>
      <c r="C17" s="190">
        <v>1579.29</v>
      </c>
      <c r="D17" s="190">
        <v>1579.29</v>
      </c>
      <c r="E17" s="190">
        <v>1579.29</v>
      </c>
      <c r="F17" s="190"/>
      <c r="G17" s="190"/>
      <c r="H17" s="190"/>
      <c r="I17" s="190"/>
      <c r="J17" s="190"/>
      <c r="K17" s="190"/>
      <c r="L17" s="190"/>
      <c r="M17" s="190"/>
      <c r="N17" s="190"/>
      <c r="O17" s="190"/>
      <c r="P17" s="190"/>
    </row>
    <row r="18" ht="30.4" customHeight="1" spans="1:16">
      <c r="A18" s="88" t="s">
        <v>100</v>
      </c>
      <c r="B18" s="178" t="s">
        <v>101</v>
      </c>
      <c r="C18" s="190">
        <v>104009.64</v>
      </c>
      <c r="D18" s="190">
        <v>104009.64</v>
      </c>
      <c r="E18" s="190">
        <v>104009.64</v>
      </c>
      <c r="F18" s="190"/>
      <c r="G18" s="190"/>
      <c r="H18" s="190"/>
      <c r="I18" s="190"/>
      <c r="J18" s="190"/>
      <c r="K18" s="190"/>
      <c r="L18" s="190"/>
      <c r="M18" s="190"/>
      <c r="N18" s="190"/>
      <c r="O18" s="190"/>
      <c r="P18" s="190"/>
    </row>
    <row r="19" ht="30.4" customHeight="1" spans="1:16">
      <c r="A19" s="91" t="s">
        <v>102</v>
      </c>
      <c r="B19" s="179" t="s">
        <v>103</v>
      </c>
      <c r="C19" s="190">
        <v>104009.64</v>
      </c>
      <c r="D19" s="190">
        <v>104009.64</v>
      </c>
      <c r="E19" s="190">
        <v>104009.64</v>
      </c>
      <c r="F19" s="190"/>
      <c r="G19" s="190"/>
      <c r="H19" s="190"/>
      <c r="I19" s="190"/>
      <c r="J19" s="190"/>
      <c r="K19" s="190"/>
      <c r="L19" s="190"/>
      <c r="M19" s="190"/>
      <c r="N19" s="190"/>
      <c r="O19" s="190"/>
      <c r="P19" s="190"/>
    </row>
    <row r="20" ht="30.4" customHeight="1" spans="1:16">
      <c r="A20" s="191" t="s">
        <v>104</v>
      </c>
      <c r="B20" s="192" t="s">
        <v>105</v>
      </c>
      <c r="C20" s="190">
        <v>104009.64</v>
      </c>
      <c r="D20" s="190">
        <v>104009.64</v>
      </c>
      <c r="E20" s="190">
        <v>104009.64</v>
      </c>
      <c r="F20" s="190"/>
      <c r="G20" s="190"/>
      <c r="H20" s="190"/>
      <c r="I20" s="190"/>
      <c r="J20" s="190"/>
      <c r="K20" s="190"/>
      <c r="L20" s="190"/>
      <c r="M20" s="190"/>
      <c r="N20" s="190"/>
      <c r="O20" s="190"/>
      <c r="P20" s="190"/>
    </row>
    <row r="21" ht="30.4" customHeight="1" spans="1:16">
      <c r="A21" s="180" t="s">
        <v>106</v>
      </c>
      <c r="B21" s="181" t="s">
        <v>106</v>
      </c>
      <c r="C21" s="190">
        <v>1413459.36</v>
      </c>
      <c r="D21" s="190">
        <v>1413459.36</v>
      </c>
      <c r="E21" s="190">
        <v>1279686.36</v>
      </c>
      <c r="F21" s="190">
        <v>97773</v>
      </c>
      <c r="G21" s="190">
        <v>36000</v>
      </c>
      <c r="H21" s="190"/>
      <c r="I21" s="190"/>
      <c r="J21" s="190"/>
      <c r="K21" s="190"/>
      <c r="L21" s="190"/>
      <c r="M21" s="190"/>
      <c r="N21" s="190"/>
      <c r="O21" s="190"/>
      <c r="P21" s="190"/>
    </row>
  </sheetData>
  <mergeCells count="14">
    <mergeCell ref="A2:P2"/>
    <mergeCell ref="A3:M3"/>
    <mergeCell ref="D4:G4"/>
    <mergeCell ref="E5:F5"/>
    <mergeCell ref="A21:B21"/>
    <mergeCell ref="A4:A6"/>
    <mergeCell ref="B4:B6"/>
    <mergeCell ref="C4:C6"/>
    <mergeCell ref="D5:D6"/>
    <mergeCell ref="G5:G6"/>
    <mergeCell ref="H4:H6"/>
    <mergeCell ref="I4:I6"/>
    <mergeCell ref="J4:J6"/>
    <mergeCell ref="K4:P5"/>
  </mergeCells>
  <printOptions horizontalCentered="1"/>
  <pageMargins left="0.39" right="0.39" top="0.75" bottom="0.75" header="0.31" footer="0.31"/>
  <pageSetup paperSize="9" scale="7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Right="0"/>
  </sheetPr>
  <dimension ref="A1:E25"/>
  <sheetViews>
    <sheetView showGridLines="0" showZeros="0" topLeftCell="A11" workbookViewId="0">
      <selection activeCell="A1" sqref="A1"/>
    </sheetView>
  </sheetViews>
  <sheetFormatPr defaultColWidth="12.5" defaultRowHeight="14.25" customHeight="1" outlineLevelCol="4"/>
  <cols>
    <col min="1" max="1" width="13.1222222222222" customWidth="1"/>
    <col min="2" max="2" width="48.7888888888889" customWidth="1"/>
    <col min="3" max="5" width="41.2888888888889" customWidth="1"/>
  </cols>
  <sheetData>
    <row r="1" ht="15.75" customHeight="1" spans="1:5">
      <c r="A1" s="149"/>
      <c r="B1" s="149"/>
      <c r="C1" s="149"/>
      <c r="D1" s="149"/>
      <c r="E1" s="176" t="s">
        <v>107</v>
      </c>
    </row>
    <row r="2" ht="15.75" customHeight="1" spans="1:5">
      <c r="A2" s="149"/>
      <c r="B2" s="149"/>
      <c r="C2" s="149"/>
      <c r="D2" s="66"/>
      <c r="E2" s="81"/>
    </row>
    <row r="3" ht="28.5" customHeight="1" spans="1:5">
      <c r="A3" s="150" t="s">
        <v>108</v>
      </c>
      <c r="B3" s="150"/>
      <c r="C3" s="150"/>
      <c r="D3" s="150"/>
      <c r="E3" s="150"/>
    </row>
    <row r="4" ht="24.4" customHeight="1" spans="1:5">
      <c r="A4" s="151" t="str">
        <f>"单位名称："&amp;"开远市红十字会"</f>
        <v>单位名称：开远市红十字会</v>
      </c>
      <c r="B4" s="151"/>
      <c r="C4" s="151"/>
      <c r="D4" s="151"/>
      <c r="E4" s="151"/>
    </row>
    <row r="5" ht="22.9" customHeight="1" spans="1:5">
      <c r="A5" s="37" t="s">
        <v>109</v>
      </c>
      <c r="B5" s="37"/>
      <c r="C5" s="128" t="s">
        <v>110</v>
      </c>
      <c r="D5" s="129"/>
      <c r="E5" s="130"/>
    </row>
    <row r="6" ht="22.9" customHeight="1" spans="1:5">
      <c r="A6" s="37" t="s">
        <v>68</v>
      </c>
      <c r="B6" s="37" t="s">
        <v>69</v>
      </c>
      <c r="C6" s="128" t="s">
        <v>53</v>
      </c>
      <c r="D6" s="129"/>
      <c r="E6" s="130"/>
    </row>
    <row r="7" ht="26.25" customHeight="1" spans="1:5">
      <c r="A7" s="46"/>
      <c r="B7" s="46"/>
      <c r="C7" s="177" t="s">
        <v>52</v>
      </c>
      <c r="D7" s="85" t="s">
        <v>73</v>
      </c>
      <c r="E7" s="85" t="s">
        <v>74</v>
      </c>
    </row>
    <row r="8" ht="16.5" customHeight="1" spans="1:5">
      <c r="A8" s="70">
        <v>1</v>
      </c>
      <c r="B8" s="70">
        <v>2</v>
      </c>
      <c r="C8" s="70">
        <v>3</v>
      </c>
      <c r="D8" s="70">
        <v>4</v>
      </c>
      <c r="E8" s="70">
        <v>5</v>
      </c>
    </row>
    <row r="9" ht="30.4" customHeight="1" spans="1:5">
      <c r="A9" s="88" t="s">
        <v>111</v>
      </c>
      <c r="B9" s="178" t="s">
        <v>112</v>
      </c>
      <c r="C9" s="54">
        <v>1279686.36</v>
      </c>
      <c r="D9" s="54">
        <v>1279686.36</v>
      </c>
      <c r="E9" s="54"/>
    </row>
    <row r="10" ht="30.4" customHeight="1" spans="1:5">
      <c r="A10" s="91" t="s">
        <v>113</v>
      </c>
      <c r="B10" s="179" t="s">
        <v>114</v>
      </c>
      <c r="C10" s="54">
        <v>302100</v>
      </c>
      <c r="D10" s="54">
        <v>302100</v>
      </c>
      <c r="E10" s="54"/>
    </row>
    <row r="11" ht="30.4" customHeight="1" spans="1:5">
      <c r="A11" s="91" t="s">
        <v>115</v>
      </c>
      <c r="B11" s="179" t="s">
        <v>116</v>
      </c>
      <c r="C11" s="54">
        <v>406344</v>
      </c>
      <c r="D11" s="54">
        <v>406344</v>
      </c>
      <c r="E11" s="54"/>
    </row>
    <row r="12" ht="30.4" customHeight="1" spans="1:5">
      <c r="A12" s="91" t="s">
        <v>117</v>
      </c>
      <c r="B12" s="179" t="s">
        <v>118</v>
      </c>
      <c r="C12" s="54">
        <v>240074.96</v>
      </c>
      <c r="D12" s="54">
        <v>240074.96</v>
      </c>
      <c r="E12" s="54"/>
    </row>
    <row r="13" ht="30.4" customHeight="1" spans="1:5">
      <c r="A13" s="91" t="s">
        <v>119</v>
      </c>
      <c r="B13" s="179" t="s">
        <v>120</v>
      </c>
      <c r="C13" s="54">
        <v>126343.53</v>
      </c>
      <c r="D13" s="54">
        <v>126343.53</v>
      </c>
      <c r="E13" s="54"/>
    </row>
    <row r="14" ht="30.4" customHeight="1" spans="1:5">
      <c r="A14" s="91" t="s">
        <v>121</v>
      </c>
      <c r="B14" s="179" t="s">
        <v>122</v>
      </c>
      <c r="C14" s="54">
        <v>63700.82</v>
      </c>
      <c r="D14" s="54">
        <v>63700.82</v>
      </c>
      <c r="E14" s="54"/>
    </row>
    <row r="15" ht="30.4" customHeight="1" spans="1:5">
      <c r="A15" s="91" t="s">
        <v>123</v>
      </c>
      <c r="B15" s="179" t="s">
        <v>124</v>
      </c>
      <c r="C15" s="54">
        <v>35534.12</v>
      </c>
      <c r="D15" s="54">
        <v>35534.12</v>
      </c>
      <c r="E15" s="54"/>
    </row>
    <row r="16" ht="30.4" customHeight="1" spans="1:5">
      <c r="A16" s="91" t="s">
        <v>125</v>
      </c>
      <c r="B16" s="179" t="s">
        <v>126</v>
      </c>
      <c r="C16" s="54">
        <v>1579.29</v>
      </c>
      <c r="D16" s="54">
        <v>1579.29</v>
      </c>
      <c r="E16" s="54"/>
    </row>
    <row r="17" ht="30.4" customHeight="1" spans="1:5">
      <c r="A17" s="91" t="s">
        <v>127</v>
      </c>
      <c r="B17" s="179" t="s">
        <v>105</v>
      </c>
      <c r="C17" s="54">
        <v>104009.64</v>
      </c>
      <c r="D17" s="54">
        <v>104009.64</v>
      </c>
      <c r="E17" s="54"/>
    </row>
    <row r="18" ht="30.4" customHeight="1" spans="1:5">
      <c r="A18" s="88" t="s">
        <v>128</v>
      </c>
      <c r="B18" s="178" t="s">
        <v>129</v>
      </c>
      <c r="C18" s="54">
        <v>97773</v>
      </c>
      <c r="D18" s="54"/>
      <c r="E18" s="54">
        <v>97773</v>
      </c>
    </row>
    <row r="19" ht="30.4" customHeight="1" spans="1:5">
      <c r="A19" s="91" t="s">
        <v>130</v>
      </c>
      <c r="B19" s="179" t="s">
        <v>131</v>
      </c>
      <c r="C19" s="54">
        <v>3220</v>
      </c>
      <c r="D19" s="54"/>
      <c r="E19" s="54">
        <v>3220</v>
      </c>
    </row>
    <row r="20" ht="30.4" customHeight="1" spans="1:5">
      <c r="A20" s="91" t="s">
        <v>132</v>
      </c>
      <c r="B20" s="179" t="s">
        <v>133</v>
      </c>
      <c r="C20" s="54">
        <v>2000</v>
      </c>
      <c r="D20" s="54"/>
      <c r="E20" s="54">
        <v>2000</v>
      </c>
    </row>
    <row r="21" ht="30.4" customHeight="1" spans="1:5">
      <c r="A21" s="91" t="s">
        <v>134</v>
      </c>
      <c r="B21" s="179" t="s">
        <v>135</v>
      </c>
      <c r="C21" s="54">
        <v>1780</v>
      </c>
      <c r="D21" s="54"/>
      <c r="E21" s="54">
        <v>1780</v>
      </c>
    </row>
    <row r="22" ht="30.4" customHeight="1" spans="1:5">
      <c r="A22" s="91" t="s">
        <v>136</v>
      </c>
      <c r="B22" s="179" t="s">
        <v>137</v>
      </c>
      <c r="C22" s="54">
        <v>1000</v>
      </c>
      <c r="D22" s="54"/>
      <c r="E22" s="54">
        <v>1000</v>
      </c>
    </row>
    <row r="23" ht="30.4" customHeight="1" spans="1:5">
      <c r="A23" s="91" t="s">
        <v>138</v>
      </c>
      <c r="B23" s="179" t="s">
        <v>139</v>
      </c>
      <c r="C23" s="54">
        <v>19793</v>
      </c>
      <c r="D23" s="54"/>
      <c r="E23" s="54">
        <v>19793</v>
      </c>
    </row>
    <row r="24" ht="30.4" customHeight="1" spans="1:5">
      <c r="A24" s="91" t="s">
        <v>140</v>
      </c>
      <c r="B24" s="179" t="s">
        <v>141</v>
      </c>
      <c r="C24" s="54">
        <v>69980</v>
      </c>
      <c r="D24" s="54"/>
      <c r="E24" s="54">
        <v>69980</v>
      </c>
    </row>
    <row r="25" ht="30.4" customHeight="1" spans="1:5">
      <c r="A25" s="180" t="s">
        <v>106</v>
      </c>
      <c r="B25" s="181" t="s">
        <v>106</v>
      </c>
      <c r="C25" s="54">
        <v>1377459.36</v>
      </c>
      <c r="D25" s="54">
        <v>1279686.36</v>
      </c>
      <c r="E25" s="54">
        <v>97773</v>
      </c>
    </row>
  </sheetData>
  <mergeCells count="7">
    <mergeCell ref="A3:E3"/>
    <mergeCell ref="A4:C4"/>
    <mergeCell ref="A5:B5"/>
    <mergeCell ref="A25:B25"/>
    <mergeCell ref="A6:A7"/>
    <mergeCell ref="B6:B7"/>
    <mergeCell ref="C5:E6"/>
  </mergeCells>
  <printOptions horizontalCentered="1"/>
  <pageMargins left="0.39" right="0.39" top="0.75" bottom="0.75" header="0.31" footer="0.31"/>
  <pageSetup paperSize="9" scale="8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Right="0"/>
  </sheetPr>
  <dimension ref="A1:L32"/>
  <sheetViews>
    <sheetView showGridLines="0" showZeros="0" workbookViewId="0">
      <selection activeCell="L20" sqref="L20:L26"/>
    </sheetView>
  </sheetViews>
  <sheetFormatPr defaultColWidth="12.5" defaultRowHeight="14.25" customHeight="1"/>
  <cols>
    <col min="1" max="2" width="6.62222222222222" customWidth="1"/>
    <col min="3" max="3" width="29.6222222222222" customWidth="1"/>
    <col min="4" max="4" width="18.2888888888889" customWidth="1"/>
    <col min="5" max="6" width="15.9555555555556" customWidth="1"/>
    <col min="7" max="8" width="7.28888888888889" customWidth="1"/>
    <col min="9" max="9" width="38.3333333333333" customWidth="1"/>
    <col min="10" max="10" width="18.7888888888889" customWidth="1"/>
    <col min="11" max="12" width="15.7888888888889" customWidth="1"/>
  </cols>
  <sheetData>
    <row r="1" ht="15.75" customHeight="1" spans="1:12">
      <c r="A1" s="149"/>
      <c r="B1" s="149"/>
      <c r="C1" s="149"/>
      <c r="D1" s="149"/>
      <c r="E1" s="149"/>
      <c r="F1" s="149"/>
      <c r="G1" s="149"/>
      <c r="H1" s="149"/>
      <c r="I1" s="149"/>
      <c r="J1" s="149"/>
      <c r="K1" s="149"/>
      <c r="L1" s="80" t="s">
        <v>142</v>
      </c>
    </row>
    <row r="2" ht="15.75" customHeight="1" spans="1:12">
      <c r="A2" s="149"/>
      <c r="B2" s="149"/>
      <c r="C2" s="149"/>
      <c r="D2" s="149"/>
      <c r="E2" s="149"/>
      <c r="F2" s="149"/>
      <c r="G2" s="149"/>
      <c r="H2" s="149"/>
      <c r="I2" s="149"/>
      <c r="J2" s="149"/>
      <c r="K2" s="149"/>
      <c r="L2" s="173"/>
    </row>
    <row r="3" ht="28.5" customHeight="1" spans="1:12">
      <c r="A3" s="150" t="s">
        <v>143</v>
      </c>
      <c r="B3" s="150"/>
      <c r="C3" s="150"/>
      <c r="D3" s="150"/>
      <c r="E3" s="150"/>
      <c r="F3" s="150"/>
      <c r="G3" s="150"/>
      <c r="H3" s="150"/>
      <c r="I3" s="150"/>
      <c r="J3" s="150"/>
      <c r="K3" s="150"/>
      <c r="L3" s="150"/>
    </row>
    <row r="4" ht="25.9" customHeight="1" spans="1:12">
      <c r="A4" s="169" t="str">
        <f>"单位名称："&amp;"开远市红十字会"</f>
        <v>单位名称：开远市红十字会</v>
      </c>
      <c r="B4" s="169"/>
      <c r="C4" s="169"/>
      <c r="D4" s="151"/>
      <c r="E4" s="151"/>
      <c r="F4" s="151"/>
      <c r="G4" s="151"/>
      <c r="H4" s="151"/>
      <c r="I4" s="151"/>
      <c r="J4" s="151"/>
      <c r="K4" s="151"/>
      <c r="L4" s="174" t="str">
        <f>"单位:"&amp;"元"</f>
        <v>单位:元</v>
      </c>
    </row>
    <row r="5" ht="17.25" customHeight="1" spans="1:12">
      <c r="A5" s="69" t="s">
        <v>24</v>
      </c>
      <c r="B5" s="69"/>
      <c r="C5" s="69"/>
      <c r="D5" s="69"/>
      <c r="E5" s="69"/>
      <c r="F5" s="69"/>
      <c r="G5" s="69" t="s">
        <v>24</v>
      </c>
      <c r="H5" s="69"/>
      <c r="I5" s="69"/>
      <c r="J5" s="69"/>
      <c r="K5" s="69"/>
      <c r="L5" s="69"/>
    </row>
    <row r="6" ht="17.25" customHeight="1" spans="1:12">
      <c r="A6" s="69" t="s">
        <v>144</v>
      </c>
      <c r="B6" s="69"/>
      <c r="C6" s="69"/>
      <c r="D6" s="69" t="s">
        <v>53</v>
      </c>
      <c r="E6" s="69"/>
      <c r="F6" s="69"/>
      <c r="G6" s="69" t="s">
        <v>109</v>
      </c>
      <c r="H6" s="69"/>
      <c r="I6" s="69"/>
      <c r="J6" s="69" t="s">
        <v>53</v>
      </c>
      <c r="K6" s="69"/>
      <c r="L6" s="69"/>
    </row>
    <row r="7" ht="26.25" customHeight="1" spans="1:12">
      <c r="A7" s="69" t="s">
        <v>145</v>
      </c>
      <c r="B7" s="69" t="s">
        <v>146</v>
      </c>
      <c r="C7" s="69" t="s">
        <v>69</v>
      </c>
      <c r="D7" s="69" t="s">
        <v>50</v>
      </c>
      <c r="E7" s="69" t="s">
        <v>71</v>
      </c>
      <c r="F7" s="69" t="s">
        <v>72</v>
      </c>
      <c r="G7" s="69" t="s">
        <v>145</v>
      </c>
      <c r="H7" s="69" t="s">
        <v>146</v>
      </c>
      <c r="I7" s="69" t="s">
        <v>69</v>
      </c>
      <c r="J7" s="69" t="s">
        <v>50</v>
      </c>
      <c r="K7" s="69" t="s">
        <v>71</v>
      </c>
      <c r="L7" s="69" t="s">
        <v>72</v>
      </c>
    </row>
    <row r="8" ht="28.15" customHeight="1" spans="1:12">
      <c r="A8" s="170" t="s">
        <v>147</v>
      </c>
      <c r="B8" s="170" t="s">
        <v>147</v>
      </c>
      <c r="C8" s="170" t="s">
        <v>50</v>
      </c>
      <c r="D8" s="54">
        <v>1413459.36</v>
      </c>
      <c r="E8" s="54">
        <v>1377459.36</v>
      </c>
      <c r="F8" s="54">
        <v>36000</v>
      </c>
      <c r="G8" s="170" t="s">
        <v>147</v>
      </c>
      <c r="H8" s="170" t="s">
        <v>147</v>
      </c>
      <c r="I8" s="170" t="s">
        <v>50</v>
      </c>
      <c r="J8" s="54">
        <v>1413459.36</v>
      </c>
      <c r="K8" s="54">
        <v>1377459.36</v>
      </c>
      <c r="L8" s="54">
        <v>36000</v>
      </c>
    </row>
    <row r="9" ht="28.15" customHeight="1" spans="1:12">
      <c r="A9" s="171" t="s">
        <v>148</v>
      </c>
      <c r="B9" s="171"/>
      <c r="C9" s="159" t="s">
        <v>149</v>
      </c>
      <c r="D9" s="54">
        <v>1279686.36</v>
      </c>
      <c r="E9" s="54">
        <v>1279686.36</v>
      </c>
      <c r="F9" s="54"/>
      <c r="G9" s="161" t="s">
        <v>111</v>
      </c>
      <c r="H9" s="161"/>
      <c r="I9" s="158" t="s">
        <v>112</v>
      </c>
      <c r="J9" s="54">
        <v>1279686.36</v>
      </c>
      <c r="K9" s="54">
        <v>1279686.36</v>
      </c>
      <c r="L9" s="54"/>
    </row>
    <row r="10" ht="28.15" customHeight="1" spans="1:12">
      <c r="A10" s="172"/>
      <c r="B10" s="172" t="s">
        <v>150</v>
      </c>
      <c r="C10" s="160" t="s">
        <v>151</v>
      </c>
      <c r="D10" s="54">
        <v>948518.96</v>
      </c>
      <c r="E10" s="54">
        <v>948518.96</v>
      </c>
      <c r="F10" s="54"/>
      <c r="G10" s="162"/>
      <c r="H10" s="162" t="s">
        <v>150</v>
      </c>
      <c r="I10" s="175" t="s">
        <v>114</v>
      </c>
      <c r="J10" s="54">
        <v>302100</v>
      </c>
      <c r="K10" s="54">
        <v>302100</v>
      </c>
      <c r="L10" s="54"/>
    </row>
    <row r="11" ht="28.15" customHeight="1" spans="1:12">
      <c r="A11" s="172"/>
      <c r="B11" s="172" t="s">
        <v>152</v>
      </c>
      <c r="C11" s="160" t="s">
        <v>153</v>
      </c>
      <c r="D11" s="54">
        <v>227157.76</v>
      </c>
      <c r="E11" s="54">
        <v>227157.76</v>
      </c>
      <c r="F11" s="54"/>
      <c r="G11" s="162"/>
      <c r="H11" s="162" t="s">
        <v>152</v>
      </c>
      <c r="I11" s="175" t="s">
        <v>116</v>
      </c>
      <c r="J11" s="54">
        <v>406344</v>
      </c>
      <c r="K11" s="54">
        <v>406344</v>
      </c>
      <c r="L11" s="54"/>
    </row>
    <row r="12" ht="28.15" customHeight="1" spans="1:12">
      <c r="A12" s="172"/>
      <c r="B12" s="172" t="s">
        <v>154</v>
      </c>
      <c r="C12" s="160" t="s">
        <v>105</v>
      </c>
      <c r="D12" s="54">
        <v>104009.64</v>
      </c>
      <c r="E12" s="54">
        <v>104009.64</v>
      </c>
      <c r="F12" s="54"/>
      <c r="G12" s="162"/>
      <c r="H12" s="162" t="s">
        <v>154</v>
      </c>
      <c r="I12" s="175" t="s">
        <v>118</v>
      </c>
      <c r="J12" s="54">
        <v>240074.96</v>
      </c>
      <c r="K12" s="54">
        <v>240074.96</v>
      </c>
      <c r="L12" s="54"/>
    </row>
    <row r="13" ht="28.15" customHeight="1" spans="1:12">
      <c r="A13" s="171" t="s">
        <v>155</v>
      </c>
      <c r="B13" s="171"/>
      <c r="C13" s="159" t="s">
        <v>156</v>
      </c>
      <c r="D13" s="54">
        <v>127773</v>
      </c>
      <c r="E13" s="54">
        <v>97773</v>
      </c>
      <c r="F13" s="54">
        <v>30000</v>
      </c>
      <c r="G13" s="162"/>
      <c r="H13" s="162" t="s">
        <v>157</v>
      </c>
      <c r="I13" s="175" t="s">
        <v>120</v>
      </c>
      <c r="J13" s="54">
        <v>126343.53</v>
      </c>
      <c r="K13" s="54">
        <v>126343.53</v>
      </c>
      <c r="L13" s="54"/>
    </row>
    <row r="14" ht="28.15" customHeight="1" spans="1:12">
      <c r="A14" s="172"/>
      <c r="B14" s="172" t="s">
        <v>150</v>
      </c>
      <c r="C14" s="160" t="s">
        <v>158</v>
      </c>
      <c r="D14" s="54">
        <v>123993</v>
      </c>
      <c r="E14" s="54">
        <v>94993</v>
      </c>
      <c r="F14" s="54">
        <v>29000</v>
      </c>
      <c r="G14" s="162"/>
      <c r="H14" s="162" t="s">
        <v>159</v>
      </c>
      <c r="I14" s="175" t="s">
        <v>160</v>
      </c>
      <c r="J14" s="54"/>
      <c r="K14" s="54"/>
      <c r="L14" s="54"/>
    </row>
    <row r="15" ht="28.15" customHeight="1" spans="1:12">
      <c r="A15" s="172"/>
      <c r="B15" s="172" t="s">
        <v>161</v>
      </c>
      <c r="C15" s="160" t="s">
        <v>137</v>
      </c>
      <c r="D15" s="54">
        <v>2000</v>
      </c>
      <c r="E15" s="54">
        <v>1000</v>
      </c>
      <c r="F15" s="54">
        <v>1000</v>
      </c>
      <c r="G15" s="162"/>
      <c r="H15" s="162" t="s">
        <v>162</v>
      </c>
      <c r="I15" s="175" t="s">
        <v>122</v>
      </c>
      <c r="J15" s="54">
        <v>63700.82</v>
      </c>
      <c r="K15" s="54">
        <v>63700.82</v>
      </c>
      <c r="L15" s="54"/>
    </row>
    <row r="16" ht="28.15" customHeight="1" spans="1:12">
      <c r="A16" s="172"/>
      <c r="B16" s="172" t="s">
        <v>163</v>
      </c>
      <c r="C16" s="160" t="s">
        <v>135</v>
      </c>
      <c r="D16" s="54">
        <v>1780</v>
      </c>
      <c r="E16" s="54">
        <v>1780</v>
      </c>
      <c r="F16" s="54"/>
      <c r="G16" s="162"/>
      <c r="H16" s="162" t="s">
        <v>164</v>
      </c>
      <c r="I16" s="175" t="s">
        <v>124</v>
      </c>
      <c r="J16" s="54">
        <v>35534.12</v>
      </c>
      <c r="K16" s="54">
        <v>35534.12</v>
      </c>
      <c r="L16" s="54"/>
    </row>
    <row r="17" ht="28.15" customHeight="1" spans="1:12">
      <c r="A17" s="172"/>
      <c r="B17" s="172" t="s">
        <v>165</v>
      </c>
      <c r="C17" s="160" t="s">
        <v>166</v>
      </c>
      <c r="D17" s="54"/>
      <c r="E17" s="54"/>
      <c r="F17" s="54"/>
      <c r="G17" s="162"/>
      <c r="H17" s="162" t="s">
        <v>167</v>
      </c>
      <c r="I17" s="175" t="s">
        <v>126</v>
      </c>
      <c r="J17" s="54">
        <v>1579.29</v>
      </c>
      <c r="K17" s="54">
        <v>1579.29</v>
      </c>
      <c r="L17" s="54"/>
    </row>
    <row r="18" ht="28.15" customHeight="1" spans="1:12">
      <c r="A18" s="171" t="s">
        <v>168</v>
      </c>
      <c r="B18" s="171"/>
      <c r="C18" s="159" t="s">
        <v>169</v>
      </c>
      <c r="D18" s="54">
        <v>6000</v>
      </c>
      <c r="E18" s="54"/>
      <c r="F18" s="54">
        <v>6000</v>
      </c>
      <c r="G18" s="162"/>
      <c r="H18" s="162" t="s">
        <v>170</v>
      </c>
      <c r="I18" s="175" t="s">
        <v>105</v>
      </c>
      <c r="J18" s="54">
        <v>104009.64</v>
      </c>
      <c r="K18" s="54">
        <v>104009.64</v>
      </c>
      <c r="L18" s="54"/>
    </row>
    <row r="19" ht="28.15" customHeight="1" spans="1:12">
      <c r="A19" s="172"/>
      <c r="B19" s="172" t="s">
        <v>163</v>
      </c>
      <c r="C19" s="160" t="s">
        <v>171</v>
      </c>
      <c r="D19" s="54">
        <v>6000</v>
      </c>
      <c r="E19" s="54"/>
      <c r="F19" s="54">
        <v>6000</v>
      </c>
      <c r="G19" s="161" t="s">
        <v>128</v>
      </c>
      <c r="H19" s="161"/>
      <c r="I19" s="158" t="s">
        <v>129</v>
      </c>
      <c r="J19" s="54">
        <v>127773</v>
      </c>
      <c r="K19" s="54">
        <v>97773</v>
      </c>
      <c r="L19" s="54">
        <v>30000</v>
      </c>
    </row>
    <row r="20" ht="28.15" customHeight="1" spans="1:12">
      <c r="A20" s="171" t="s">
        <v>172</v>
      </c>
      <c r="B20" s="171"/>
      <c r="C20" s="159" t="s">
        <v>173</v>
      </c>
      <c r="D20" s="54"/>
      <c r="E20" s="54"/>
      <c r="F20" s="54"/>
      <c r="G20" s="162"/>
      <c r="H20" s="162" t="s">
        <v>150</v>
      </c>
      <c r="I20" s="175" t="s">
        <v>131</v>
      </c>
      <c r="J20" s="54">
        <v>23220</v>
      </c>
      <c r="K20" s="54">
        <v>3220</v>
      </c>
      <c r="L20" s="54">
        <v>20000</v>
      </c>
    </row>
    <row r="21" ht="28.15" customHeight="1" spans="1:12">
      <c r="A21" s="172"/>
      <c r="B21" s="172" t="s">
        <v>150</v>
      </c>
      <c r="C21" s="160" t="s">
        <v>112</v>
      </c>
      <c r="D21" s="54"/>
      <c r="E21" s="54"/>
      <c r="F21" s="54"/>
      <c r="G21" s="162"/>
      <c r="H21" s="162" t="s">
        <v>174</v>
      </c>
      <c r="I21" s="175" t="s">
        <v>175</v>
      </c>
      <c r="J21" s="54">
        <v>1000</v>
      </c>
      <c r="K21" s="54"/>
      <c r="L21" s="54">
        <v>1000</v>
      </c>
    </row>
    <row r="22" ht="28.15" customHeight="1" spans="1:12">
      <c r="A22" s="171" t="s">
        <v>176</v>
      </c>
      <c r="B22" s="171"/>
      <c r="C22" s="159" t="s">
        <v>177</v>
      </c>
      <c r="D22" s="54"/>
      <c r="E22" s="54"/>
      <c r="F22" s="54"/>
      <c r="G22" s="162"/>
      <c r="H22" s="162" t="s">
        <v>164</v>
      </c>
      <c r="I22" s="175" t="s">
        <v>133</v>
      </c>
      <c r="J22" s="54">
        <v>6000</v>
      </c>
      <c r="K22" s="54">
        <v>2000</v>
      </c>
      <c r="L22" s="54">
        <v>4000</v>
      </c>
    </row>
    <row r="23" ht="28.15" customHeight="1" spans="1:12">
      <c r="A23" s="172"/>
      <c r="B23" s="172" t="s">
        <v>150</v>
      </c>
      <c r="C23" s="160" t="s">
        <v>178</v>
      </c>
      <c r="D23" s="54"/>
      <c r="E23" s="54"/>
      <c r="F23" s="54"/>
      <c r="G23" s="162"/>
      <c r="H23" s="162" t="s">
        <v>179</v>
      </c>
      <c r="I23" s="175" t="s">
        <v>135</v>
      </c>
      <c r="J23" s="54">
        <v>1780</v>
      </c>
      <c r="K23" s="54">
        <v>1780</v>
      </c>
      <c r="L23" s="54"/>
    </row>
    <row r="24" ht="28.15" customHeight="1" spans="1:12">
      <c r="A24" s="120"/>
      <c r="B24" s="120"/>
      <c r="C24" s="120"/>
      <c r="D24" s="120"/>
      <c r="E24" s="120"/>
      <c r="F24" s="120"/>
      <c r="G24" s="162"/>
      <c r="H24" s="162" t="s">
        <v>180</v>
      </c>
      <c r="I24" s="175" t="s">
        <v>137</v>
      </c>
      <c r="J24" s="54">
        <v>2000</v>
      </c>
      <c r="K24" s="54">
        <v>1000</v>
      </c>
      <c r="L24" s="54">
        <v>1000</v>
      </c>
    </row>
    <row r="25" ht="28.15" customHeight="1" spans="1:12">
      <c r="A25" s="120"/>
      <c r="B25" s="120"/>
      <c r="C25" s="120"/>
      <c r="D25" s="120"/>
      <c r="E25" s="120"/>
      <c r="F25" s="120"/>
      <c r="G25" s="162"/>
      <c r="H25" s="162" t="s">
        <v>181</v>
      </c>
      <c r="I25" s="175" t="s">
        <v>139</v>
      </c>
      <c r="J25" s="54">
        <v>19793</v>
      </c>
      <c r="K25" s="54">
        <v>19793</v>
      </c>
      <c r="L25" s="54"/>
    </row>
    <row r="26" ht="28.15" customHeight="1" spans="1:12">
      <c r="A26" s="120"/>
      <c r="B26" s="120"/>
      <c r="C26" s="120"/>
      <c r="D26" s="120"/>
      <c r="E26" s="120"/>
      <c r="F26" s="120"/>
      <c r="G26" s="162"/>
      <c r="H26" s="162" t="s">
        <v>182</v>
      </c>
      <c r="I26" s="175" t="s">
        <v>141</v>
      </c>
      <c r="J26" s="54">
        <v>73980</v>
      </c>
      <c r="K26" s="54">
        <v>69980</v>
      </c>
      <c r="L26" s="54">
        <v>4000</v>
      </c>
    </row>
    <row r="27" ht="28.15" customHeight="1" spans="1:12">
      <c r="A27" s="120"/>
      <c r="B27" s="120"/>
      <c r="C27" s="120"/>
      <c r="D27" s="120"/>
      <c r="E27" s="120"/>
      <c r="F27" s="120"/>
      <c r="G27" s="162"/>
      <c r="H27" s="162" t="s">
        <v>165</v>
      </c>
      <c r="I27" s="175" t="s">
        <v>166</v>
      </c>
      <c r="J27" s="54"/>
      <c r="K27" s="54"/>
      <c r="L27" s="54"/>
    </row>
    <row r="28" ht="28.15" customHeight="1" spans="1:12">
      <c r="A28" s="120"/>
      <c r="B28" s="120"/>
      <c r="C28" s="120"/>
      <c r="D28" s="120"/>
      <c r="E28" s="120"/>
      <c r="F28" s="120"/>
      <c r="G28" s="161" t="s">
        <v>183</v>
      </c>
      <c r="H28" s="161"/>
      <c r="I28" s="158" t="s">
        <v>177</v>
      </c>
      <c r="J28" s="54"/>
      <c r="K28" s="54"/>
      <c r="L28" s="54"/>
    </row>
    <row r="29" ht="28.15" customHeight="1" spans="1:12">
      <c r="A29" s="120"/>
      <c r="B29" s="120"/>
      <c r="C29" s="120"/>
      <c r="D29" s="120"/>
      <c r="E29" s="120"/>
      <c r="F29" s="120"/>
      <c r="G29" s="162"/>
      <c r="H29" s="162" t="s">
        <v>174</v>
      </c>
      <c r="I29" s="175" t="s">
        <v>184</v>
      </c>
      <c r="J29" s="54"/>
      <c r="K29" s="54"/>
      <c r="L29" s="54"/>
    </row>
    <row r="30" ht="28.15" customHeight="1" spans="1:12">
      <c r="A30" s="120"/>
      <c r="B30" s="120"/>
      <c r="C30" s="120"/>
      <c r="D30" s="120"/>
      <c r="E30" s="120"/>
      <c r="F30" s="120"/>
      <c r="G30" s="161" t="s">
        <v>185</v>
      </c>
      <c r="H30" s="161"/>
      <c r="I30" s="158" t="s">
        <v>186</v>
      </c>
      <c r="J30" s="54">
        <v>6000</v>
      </c>
      <c r="K30" s="54"/>
      <c r="L30" s="54">
        <v>6000</v>
      </c>
    </row>
    <row r="31" ht="28.15" customHeight="1" spans="1:12">
      <c r="A31" s="120"/>
      <c r="B31" s="120"/>
      <c r="C31" s="120"/>
      <c r="D31" s="120"/>
      <c r="E31" s="120"/>
      <c r="F31" s="120"/>
      <c r="G31" s="162"/>
      <c r="H31" s="162" t="s">
        <v>152</v>
      </c>
      <c r="I31" s="175" t="s">
        <v>187</v>
      </c>
      <c r="J31" s="54">
        <v>3000</v>
      </c>
      <c r="K31" s="54"/>
      <c r="L31" s="54">
        <v>3000</v>
      </c>
    </row>
    <row r="32" ht="28.15" customHeight="1" spans="1:12">
      <c r="A32" s="120"/>
      <c r="B32" s="120"/>
      <c r="C32" s="120"/>
      <c r="D32" s="120"/>
      <c r="E32" s="120"/>
      <c r="F32" s="120"/>
      <c r="G32" s="162"/>
      <c r="H32" s="162" t="s">
        <v>174</v>
      </c>
      <c r="I32" s="175" t="s">
        <v>188</v>
      </c>
      <c r="J32" s="54">
        <v>3000</v>
      </c>
      <c r="K32" s="54"/>
      <c r="L32" s="54">
        <v>3000</v>
      </c>
    </row>
  </sheetData>
  <mergeCells count="8">
    <mergeCell ref="A3:L3"/>
    <mergeCell ref="A4:E4"/>
    <mergeCell ref="A5:F5"/>
    <mergeCell ref="G5:L5"/>
    <mergeCell ref="A6:C6"/>
    <mergeCell ref="D6:F6"/>
    <mergeCell ref="G6:I6"/>
    <mergeCell ref="J6:L6"/>
  </mergeCells>
  <printOptions horizontalCentered="1"/>
  <pageMargins left="0.39" right="0.39" top="0.59" bottom="0.59" header="0.31" footer="0.31"/>
  <pageSetup paperSize="9" scale="8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Right="0"/>
  </sheetPr>
  <dimension ref="A1:X23"/>
  <sheetViews>
    <sheetView showGridLines="0" showZeros="0" topLeftCell="A2" workbookViewId="0">
      <selection activeCell="A11" sqref="A11:C12"/>
    </sheetView>
  </sheetViews>
  <sheetFormatPr defaultColWidth="12.5" defaultRowHeight="14.25" customHeight="1"/>
  <cols>
    <col min="1" max="3" width="4.62222222222222" customWidth="1"/>
    <col min="4" max="4" width="23.1222222222222" customWidth="1"/>
    <col min="5" max="21" width="13.3333333333333" customWidth="1"/>
    <col min="22" max="22" width="10.6222222222222" customWidth="1"/>
    <col min="23" max="23" width="7.95555555555556" customWidth="1"/>
    <col min="24" max="24" width="10.4555555555556" customWidth="1"/>
  </cols>
  <sheetData>
    <row r="1" ht="20.65" customHeight="1" spans="1:24">
      <c r="A1" s="149"/>
      <c r="B1" s="149"/>
      <c r="C1" s="149"/>
      <c r="D1" s="149"/>
      <c r="E1" s="149"/>
      <c r="F1" s="149"/>
      <c r="G1" s="149"/>
      <c r="H1" s="149"/>
      <c r="I1" s="149"/>
      <c r="J1" s="149"/>
      <c r="K1" s="149"/>
      <c r="L1" s="149"/>
      <c r="M1" s="149"/>
      <c r="N1" s="149"/>
      <c r="O1" s="149"/>
      <c r="P1" s="149"/>
      <c r="Q1" s="149"/>
      <c r="R1" s="149"/>
      <c r="S1" s="149"/>
      <c r="T1" s="149"/>
      <c r="U1" s="149"/>
      <c r="V1" s="149"/>
      <c r="W1" s="80" t="s">
        <v>189</v>
      </c>
      <c r="X1" s="80"/>
    </row>
    <row r="2" ht="28.5" customHeight="1" spans="1:24">
      <c r="A2" s="150" t="s">
        <v>190</v>
      </c>
      <c r="B2" s="150"/>
      <c r="C2" s="150"/>
      <c r="D2" s="150"/>
      <c r="E2" s="150"/>
      <c r="F2" s="150"/>
      <c r="G2" s="150"/>
      <c r="H2" s="150"/>
      <c r="I2" s="150"/>
      <c r="J2" s="150"/>
      <c r="K2" s="150"/>
      <c r="L2" s="150"/>
      <c r="M2" s="150"/>
      <c r="N2" s="150"/>
      <c r="O2" s="150"/>
      <c r="P2" s="150"/>
      <c r="Q2" s="150"/>
      <c r="R2" s="150"/>
      <c r="S2" s="150"/>
      <c r="T2" s="150"/>
      <c r="U2" s="150"/>
      <c r="V2" s="150"/>
      <c r="W2" s="150"/>
      <c r="X2" s="150"/>
    </row>
    <row r="3" ht="34.15" customHeight="1" spans="1:24">
      <c r="A3" s="151" t="str">
        <f>"单位名称："&amp;"开远市红十字会"</f>
        <v>单位名称：开远市红十字会</v>
      </c>
      <c r="B3" s="151"/>
      <c r="C3" s="151"/>
      <c r="D3" s="151"/>
      <c r="E3" s="151"/>
      <c r="F3" s="151"/>
      <c r="G3" s="151"/>
      <c r="H3" s="151"/>
      <c r="I3" s="151"/>
      <c r="J3" s="165"/>
      <c r="K3" s="165"/>
      <c r="L3" s="165"/>
      <c r="M3" s="165"/>
      <c r="N3" s="165"/>
      <c r="O3" s="165"/>
      <c r="P3" s="165"/>
      <c r="Q3" s="165"/>
      <c r="R3" s="165"/>
      <c r="S3" s="165"/>
      <c r="T3" s="165"/>
      <c r="U3" s="165"/>
      <c r="V3" s="165"/>
      <c r="W3" s="61" t="str">
        <f>"单位:"&amp;"元"</f>
        <v>单位:元</v>
      </c>
      <c r="X3" s="61"/>
    </row>
    <row r="4" ht="17.25" customHeight="1" spans="1:24">
      <c r="A4" s="152" t="s">
        <v>191</v>
      </c>
      <c r="B4" s="152"/>
      <c r="C4" s="152"/>
      <c r="D4" s="152" t="s">
        <v>192</v>
      </c>
      <c r="E4" s="152" t="s">
        <v>50</v>
      </c>
      <c r="F4" s="152" t="s">
        <v>71</v>
      </c>
      <c r="G4" s="152" t="s">
        <v>71</v>
      </c>
      <c r="H4" s="152"/>
      <c r="I4" s="152"/>
      <c r="J4" s="152"/>
      <c r="K4" s="152"/>
      <c r="L4" s="152"/>
      <c r="M4" s="152"/>
      <c r="N4" s="152"/>
      <c r="O4" s="152"/>
      <c r="P4" s="152"/>
      <c r="Q4" s="152"/>
      <c r="R4" s="152"/>
      <c r="S4" s="152"/>
      <c r="T4" s="152"/>
      <c r="U4" s="152"/>
      <c r="V4" s="154" t="s">
        <v>72</v>
      </c>
      <c r="W4" s="154"/>
      <c r="X4" s="154"/>
    </row>
    <row r="5" ht="34.9" customHeight="1" spans="1:24">
      <c r="A5" s="152" t="s">
        <v>145</v>
      </c>
      <c r="B5" s="152" t="s">
        <v>146</v>
      </c>
      <c r="C5" s="152" t="s">
        <v>193</v>
      </c>
      <c r="D5" s="152"/>
      <c r="E5" s="152"/>
      <c r="F5" s="152" t="s">
        <v>50</v>
      </c>
      <c r="G5" s="152" t="s">
        <v>194</v>
      </c>
      <c r="H5" s="152"/>
      <c r="I5" s="152"/>
      <c r="J5" s="152"/>
      <c r="K5" s="152"/>
      <c r="L5" s="152"/>
      <c r="M5" s="152"/>
      <c r="N5" s="152"/>
      <c r="O5" s="152" t="s">
        <v>195</v>
      </c>
      <c r="P5" s="152"/>
      <c r="Q5" s="152"/>
      <c r="R5" s="152"/>
      <c r="S5" s="152"/>
      <c r="T5" s="152"/>
      <c r="U5" s="152"/>
      <c r="V5" s="154" t="s">
        <v>52</v>
      </c>
      <c r="W5" s="154" t="s">
        <v>196</v>
      </c>
      <c r="X5" s="154" t="s">
        <v>197</v>
      </c>
    </row>
    <row r="6" ht="45.4" customHeight="1" spans="1:24">
      <c r="A6" s="153"/>
      <c r="B6" s="153"/>
      <c r="C6" s="153"/>
      <c r="D6" s="153"/>
      <c r="E6" s="153"/>
      <c r="F6" s="153"/>
      <c r="G6" s="152" t="s">
        <v>52</v>
      </c>
      <c r="H6" s="154" t="s">
        <v>198</v>
      </c>
      <c r="I6" s="154" t="s">
        <v>199</v>
      </c>
      <c r="J6" s="154" t="s">
        <v>153</v>
      </c>
      <c r="K6" s="154" t="s">
        <v>105</v>
      </c>
      <c r="L6" s="154" t="s">
        <v>200</v>
      </c>
      <c r="M6" s="154" t="s">
        <v>201</v>
      </c>
      <c r="N6" s="154" t="s">
        <v>202</v>
      </c>
      <c r="O6" s="154" t="s">
        <v>52</v>
      </c>
      <c r="P6" s="166" t="s">
        <v>203</v>
      </c>
      <c r="Q6" s="167" t="s">
        <v>204</v>
      </c>
      <c r="R6" s="154" t="s">
        <v>135</v>
      </c>
      <c r="S6" s="154" t="s">
        <v>205</v>
      </c>
      <c r="T6" s="154" t="s">
        <v>139</v>
      </c>
      <c r="U6" s="154" t="s">
        <v>206</v>
      </c>
      <c r="V6" s="168"/>
      <c r="W6" s="168"/>
      <c r="X6" s="168"/>
    </row>
    <row r="7" ht="30.4" customHeight="1" spans="1:24">
      <c r="A7" s="155"/>
      <c r="B7" s="156"/>
      <c r="C7" s="156"/>
      <c r="D7" s="157" t="s">
        <v>50</v>
      </c>
      <c r="E7" s="54">
        <v>1413459.36</v>
      </c>
      <c r="F7" s="54">
        <v>1377459.36</v>
      </c>
      <c r="G7" s="54">
        <v>1279686.36</v>
      </c>
      <c r="H7" s="54">
        <v>948518.96</v>
      </c>
      <c r="I7" s="54"/>
      <c r="J7" s="54">
        <v>227157.76</v>
      </c>
      <c r="K7" s="54">
        <v>104009.64</v>
      </c>
      <c r="L7" s="54"/>
      <c r="M7" s="54"/>
      <c r="N7" s="54"/>
      <c r="O7" s="54">
        <v>97773</v>
      </c>
      <c r="P7" s="54"/>
      <c r="Q7" s="54"/>
      <c r="R7" s="54">
        <v>1780</v>
      </c>
      <c r="S7" s="54">
        <v>61800</v>
      </c>
      <c r="T7" s="54">
        <v>19793</v>
      </c>
      <c r="U7" s="54">
        <v>14400</v>
      </c>
      <c r="V7" s="54">
        <v>36000</v>
      </c>
      <c r="W7" s="54"/>
      <c r="X7" s="54">
        <v>36000</v>
      </c>
    </row>
    <row r="8" ht="25.15" customHeight="1" spans="1:24">
      <c r="A8" s="158"/>
      <c r="B8" s="158"/>
      <c r="C8" s="158"/>
      <c r="D8" s="159" t="s">
        <v>64</v>
      </c>
      <c r="E8" s="54">
        <v>1413459.36</v>
      </c>
      <c r="F8" s="54">
        <v>1377459.36</v>
      </c>
      <c r="G8" s="54">
        <v>1279686.36</v>
      </c>
      <c r="H8" s="54">
        <v>948518.96</v>
      </c>
      <c r="I8" s="54"/>
      <c r="J8" s="54">
        <v>227157.76</v>
      </c>
      <c r="K8" s="54">
        <v>104009.64</v>
      </c>
      <c r="L8" s="54"/>
      <c r="M8" s="54"/>
      <c r="N8" s="54"/>
      <c r="O8" s="54">
        <v>97773</v>
      </c>
      <c r="P8" s="54"/>
      <c r="Q8" s="54"/>
      <c r="R8" s="54">
        <v>1780</v>
      </c>
      <c r="S8" s="54">
        <v>61800</v>
      </c>
      <c r="T8" s="54">
        <v>19793</v>
      </c>
      <c r="U8" s="54">
        <v>14400</v>
      </c>
      <c r="V8" s="54">
        <v>36000</v>
      </c>
      <c r="W8" s="54"/>
      <c r="X8" s="54">
        <v>36000</v>
      </c>
    </row>
    <row r="9" ht="25.15" customHeight="1" spans="1:24">
      <c r="A9" s="120"/>
      <c r="B9" s="120"/>
      <c r="C9" s="120"/>
      <c r="D9" s="160" t="s">
        <v>64</v>
      </c>
      <c r="E9" s="54">
        <v>1413459.36</v>
      </c>
      <c r="F9" s="54">
        <v>1377459.36</v>
      </c>
      <c r="G9" s="54">
        <v>1279686.36</v>
      </c>
      <c r="H9" s="54">
        <v>948518.96</v>
      </c>
      <c r="I9" s="54"/>
      <c r="J9" s="54">
        <v>227157.76</v>
      </c>
      <c r="K9" s="54">
        <v>104009.64</v>
      </c>
      <c r="L9" s="54"/>
      <c r="M9" s="54"/>
      <c r="N9" s="54"/>
      <c r="O9" s="54">
        <v>97773</v>
      </c>
      <c r="P9" s="54"/>
      <c r="Q9" s="54"/>
      <c r="R9" s="54">
        <v>1780</v>
      </c>
      <c r="S9" s="54">
        <v>61800</v>
      </c>
      <c r="T9" s="54">
        <v>19793</v>
      </c>
      <c r="U9" s="54">
        <v>14400</v>
      </c>
      <c r="V9" s="54">
        <v>36000</v>
      </c>
      <c r="W9" s="54"/>
      <c r="X9" s="54">
        <v>36000</v>
      </c>
    </row>
    <row r="10" ht="25.15" customHeight="1" spans="1:24">
      <c r="A10" s="161" t="s">
        <v>80</v>
      </c>
      <c r="B10" s="161"/>
      <c r="C10" s="161"/>
      <c r="D10" s="159" t="s">
        <v>81</v>
      </c>
      <c r="E10" s="54">
        <v>1208635.49</v>
      </c>
      <c r="F10" s="54">
        <v>1172635.49</v>
      </c>
      <c r="G10" s="54">
        <v>1074862.49</v>
      </c>
      <c r="H10" s="54">
        <v>948518.96</v>
      </c>
      <c r="I10" s="54"/>
      <c r="J10" s="54">
        <v>126343.53</v>
      </c>
      <c r="K10" s="54"/>
      <c r="L10" s="54"/>
      <c r="M10" s="54"/>
      <c r="N10" s="54"/>
      <c r="O10" s="54">
        <v>97773</v>
      </c>
      <c r="P10" s="54"/>
      <c r="Q10" s="54"/>
      <c r="R10" s="54">
        <v>1780</v>
      </c>
      <c r="S10" s="54">
        <v>61800</v>
      </c>
      <c r="T10" s="54">
        <v>19793</v>
      </c>
      <c r="U10" s="54">
        <v>14400</v>
      </c>
      <c r="V10" s="54">
        <v>36000</v>
      </c>
      <c r="W10" s="54"/>
      <c r="X10" s="54">
        <v>36000</v>
      </c>
    </row>
    <row r="11" ht="25.15" customHeight="1" spans="1:24">
      <c r="A11" s="162"/>
      <c r="B11" s="162" t="s">
        <v>161</v>
      </c>
      <c r="C11" s="162"/>
      <c r="D11" s="160" t="s">
        <v>83</v>
      </c>
      <c r="E11" s="54">
        <v>126343.53</v>
      </c>
      <c r="F11" s="54">
        <v>126343.53</v>
      </c>
      <c r="G11" s="54">
        <v>126343.53</v>
      </c>
      <c r="H11" s="54"/>
      <c r="I11" s="54"/>
      <c r="J11" s="54">
        <v>126343.53</v>
      </c>
      <c r="K11" s="54"/>
      <c r="L11" s="54"/>
      <c r="M11" s="54"/>
      <c r="N11" s="54"/>
      <c r="O11" s="54"/>
      <c r="P11" s="54"/>
      <c r="Q11" s="54"/>
      <c r="R11" s="54"/>
      <c r="S11" s="54"/>
      <c r="T11" s="54"/>
      <c r="U11" s="54"/>
      <c r="V11" s="54"/>
      <c r="W11" s="54"/>
      <c r="X11" s="54"/>
    </row>
    <row r="12" ht="25.15" customHeight="1" spans="1:24">
      <c r="A12" s="163"/>
      <c r="B12" s="163"/>
      <c r="C12" s="163" t="s">
        <v>161</v>
      </c>
      <c r="D12" s="164" t="s">
        <v>85</v>
      </c>
      <c r="E12" s="54">
        <v>126343.53</v>
      </c>
      <c r="F12" s="54">
        <v>126343.53</v>
      </c>
      <c r="G12" s="54">
        <v>126343.53</v>
      </c>
      <c r="H12" s="54"/>
      <c r="I12" s="54"/>
      <c r="J12" s="54">
        <v>126343.53</v>
      </c>
      <c r="K12" s="54"/>
      <c r="L12" s="54"/>
      <c r="M12" s="54"/>
      <c r="N12" s="54"/>
      <c r="O12" s="54"/>
      <c r="P12" s="54"/>
      <c r="Q12" s="54"/>
      <c r="R12" s="54"/>
      <c r="S12" s="54"/>
      <c r="T12" s="54"/>
      <c r="U12" s="54"/>
      <c r="V12" s="54"/>
      <c r="W12" s="54"/>
      <c r="X12" s="54"/>
    </row>
    <row r="13" ht="25.15" customHeight="1" spans="1:24">
      <c r="A13" s="162"/>
      <c r="B13" s="162" t="s">
        <v>207</v>
      </c>
      <c r="C13" s="162"/>
      <c r="D13" s="160" t="s">
        <v>87</v>
      </c>
      <c r="E13" s="54">
        <v>1082291.96</v>
      </c>
      <c r="F13" s="54">
        <v>1046291.96</v>
      </c>
      <c r="G13" s="54">
        <v>948518.96</v>
      </c>
      <c r="H13" s="54">
        <v>948518.96</v>
      </c>
      <c r="I13" s="54"/>
      <c r="J13" s="54"/>
      <c r="K13" s="54"/>
      <c r="L13" s="54"/>
      <c r="M13" s="54"/>
      <c r="N13" s="54"/>
      <c r="O13" s="54">
        <v>97773</v>
      </c>
      <c r="P13" s="54"/>
      <c r="Q13" s="54"/>
      <c r="R13" s="54">
        <v>1780</v>
      </c>
      <c r="S13" s="54">
        <v>61800</v>
      </c>
      <c r="T13" s="54">
        <v>19793</v>
      </c>
      <c r="U13" s="54">
        <v>14400</v>
      </c>
      <c r="V13" s="54">
        <v>36000</v>
      </c>
      <c r="W13" s="54"/>
      <c r="X13" s="54">
        <v>36000</v>
      </c>
    </row>
    <row r="14" ht="25.15" customHeight="1" spans="1:24">
      <c r="A14" s="163"/>
      <c r="B14" s="163"/>
      <c r="C14" s="163" t="s">
        <v>150</v>
      </c>
      <c r="D14" s="164" t="s">
        <v>89</v>
      </c>
      <c r="E14" s="54">
        <v>1082291.96</v>
      </c>
      <c r="F14" s="54">
        <v>1046291.96</v>
      </c>
      <c r="G14" s="54">
        <v>948518.96</v>
      </c>
      <c r="H14" s="54">
        <v>948518.96</v>
      </c>
      <c r="I14" s="54"/>
      <c r="J14" s="54"/>
      <c r="K14" s="54"/>
      <c r="L14" s="54"/>
      <c r="M14" s="54"/>
      <c r="N14" s="54"/>
      <c r="O14" s="54">
        <v>97773</v>
      </c>
      <c r="P14" s="54"/>
      <c r="Q14" s="54"/>
      <c r="R14" s="54">
        <v>1780</v>
      </c>
      <c r="S14" s="54">
        <v>61800</v>
      </c>
      <c r="T14" s="54">
        <v>19793</v>
      </c>
      <c r="U14" s="54">
        <v>14400</v>
      </c>
      <c r="V14" s="54">
        <v>36000</v>
      </c>
      <c r="W14" s="54"/>
      <c r="X14" s="54">
        <v>36000</v>
      </c>
    </row>
    <row r="15" ht="25.15" customHeight="1" spans="1:24">
      <c r="A15" s="161" t="s">
        <v>90</v>
      </c>
      <c r="B15" s="161"/>
      <c r="C15" s="161"/>
      <c r="D15" s="159" t="s">
        <v>91</v>
      </c>
      <c r="E15" s="54">
        <v>100814.23</v>
      </c>
      <c r="F15" s="54">
        <v>100814.23</v>
      </c>
      <c r="G15" s="54">
        <v>100814.23</v>
      </c>
      <c r="H15" s="54"/>
      <c r="I15" s="54"/>
      <c r="J15" s="54">
        <v>100814.23</v>
      </c>
      <c r="K15" s="54"/>
      <c r="L15" s="54"/>
      <c r="M15" s="54"/>
      <c r="N15" s="54"/>
      <c r="O15" s="54"/>
      <c r="P15" s="54"/>
      <c r="Q15" s="54"/>
      <c r="R15" s="54"/>
      <c r="S15" s="54"/>
      <c r="T15" s="54"/>
      <c r="U15" s="54"/>
      <c r="V15" s="54"/>
      <c r="W15" s="54"/>
      <c r="X15" s="54"/>
    </row>
    <row r="16" ht="25.15" customHeight="1" spans="1:24">
      <c r="A16" s="162"/>
      <c r="B16" s="162" t="s">
        <v>164</v>
      </c>
      <c r="C16" s="162"/>
      <c r="D16" s="160" t="s">
        <v>93</v>
      </c>
      <c r="E16" s="54">
        <v>100814.23</v>
      </c>
      <c r="F16" s="54">
        <v>100814.23</v>
      </c>
      <c r="G16" s="54">
        <v>100814.23</v>
      </c>
      <c r="H16" s="54"/>
      <c r="I16" s="54"/>
      <c r="J16" s="54">
        <v>100814.23</v>
      </c>
      <c r="K16" s="54"/>
      <c r="L16" s="54"/>
      <c r="M16" s="54"/>
      <c r="N16" s="54"/>
      <c r="O16" s="54"/>
      <c r="P16" s="54"/>
      <c r="Q16" s="54"/>
      <c r="R16" s="54"/>
      <c r="S16" s="54"/>
      <c r="T16" s="54"/>
      <c r="U16" s="54"/>
      <c r="V16" s="54"/>
      <c r="W16" s="54"/>
      <c r="X16" s="54"/>
    </row>
    <row r="17" ht="25.15" customHeight="1" spans="1:24">
      <c r="A17" s="163"/>
      <c r="B17" s="163"/>
      <c r="C17" s="163" t="s">
        <v>150</v>
      </c>
      <c r="D17" s="164" t="s">
        <v>95</v>
      </c>
      <c r="E17" s="54">
        <v>63700.82</v>
      </c>
      <c r="F17" s="54">
        <v>63700.82</v>
      </c>
      <c r="G17" s="54">
        <v>63700.82</v>
      </c>
      <c r="H17" s="54"/>
      <c r="I17" s="54"/>
      <c r="J17" s="54">
        <v>63700.82</v>
      </c>
      <c r="K17" s="54"/>
      <c r="L17" s="54"/>
      <c r="M17" s="54"/>
      <c r="N17" s="54"/>
      <c r="O17" s="54"/>
      <c r="P17" s="54"/>
      <c r="Q17" s="54"/>
      <c r="R17" s="54"/>
      <c r="S17" s="54"/>
      <c r="T17" s="54"/>
      <c r="U17" s="54"/>
      <c r="V17" s="54"/>
      <c r="W17" s="54"/>
      <c r="X17" s="54"/>
    </row>
    <row r="18" ht="25.15" customHeight="1" spans="1:24">
      <c r="A18" s="163"/>
      <c r="B18" s="163"/>
      <c r="C18" s="163" t="s">
        <v>154</v>
      </c>
      <c r="D18" s="164" t="s">
        <v>97</v>
      </c>
      <c r="E18" s="54">
        <v>35534.12</v>
      </c>
      <c r="F18" s="54">
        <v>35534.12</v>
      </c>
      <c r="G18" s="54">
        <v>35534.12</v>
      </c>
      <c r="H18" s="54"/>
      <c r="I18" s="54"/>
      <c r="J18" s="54">
        <v>35534.12</v>
      </c>
      <c r="K18" s="54"/>
      <c r="L18" s="54"/>
      <c r="M18" s="54"/>
      <c r="N18" s="54"/>
      <c r="O18" s="54"/>
      <c r="P18" s="54"/>
      <c r="Q18" s="54"/>
      <c r="R18" s="54"/>
      <c r="S18" s="54"/>
      <c r="T18" s="54"/>
      <c r="U18" s="54"/>
      <c r="V18" s="54"/>
      <c r="W18" s="54"/>
      <c r="X18" s="54"/>
    </row>
    <row r="19" ht="25.15" customHeight="1" spans="1:24">
      <c r="A19" s="163"/>
      <c r="B19" s="163"/>
      <c r="C19" s="163" t="s">
        <v>165</v>
      </c>
      <c r="D19" s="164" t="s">
        <v>99</v>
      </c>
      <c r="E19" s="54">
        <v>1579.29</v>
      </c>
      <c r="F19" s="54">
        <v>1579.29</v>
      </c>
      <c r="G19" s="54">
        <v>1579.29</v>
      </c>
      <c r="H19" s="54"/>
      <c r="I19" s="54"/>
      <c r="J19" s="54">
        <v>1579.29</v>
      </c>
      <c r="K19" s="54"/>
      <c r="L19" s="54"/>
      <c r="M19" s="54"/>
      <c r="N19" s="54"/>
      <c r="O19" s="54"/>
      <c r="P19" s="54"/>
      <c r="Q19" s="54"/>
      <c r="R19" s="54"/>
      <c r="S19" s="54"/>
      <c r="T19" s="54"/>
      <c r="U19" s="54"/>
      <c r="V19" s="54"/>
      <c r="W19" s="54"/>
      <c r="X19" s="54"/>
    </row>
    <row r="20" ht="25.15" customHeight="1" spans="1:24">
      <c r="A20" s="161" t="s">
        <v>100</v>
      </c>
      <c r="B20" s="161"/>
      <c r="C20" s="161"/>
      <c r="D20" s="159" t="s">
        <v>101</v>
      </c>
      <c r="E20" s="54">
        <v>104009.64</v>
      </c>
      <c r="F20" s="54">
        <v>104009.64</v>
      </c>
      <c r="G20" s="54">
        <v>104009.64</v>
      </c>
      <c r="H20" s="54"/>
      <c r="I20" s="54"/>
      <c r="J20" s="54"/>
      <c r="K20" s="54">
        <v>104009.64</v>
      </c>
      <c r="L20" s="54"/>
      <c r="M20" s="54"/>
      <c r="N20" s="54"/>
      <c r="O20" s="54"/>
      <c r="P20" s="54"/>
      <c r="Q20" s="54"/>
      <c r="R20" s="54"/>
      <c r="S20" s="54"/>
      <c r="T20" s="54"/>
      <c r="U20" s="54"/>
      <c r="V20" s="54"/>
      <c r="W20" s="54"/>
      <c r="X20" s="54"/>
    </row>
    <row r="21" ht="25.15" customHeight="1" spans="1:24">
      <c r="A21" s="162"/>
      <c r="B21" s="162" t="s">
        <v>152</v>
      </c>
      <c r="C21" s="162"/>
      <c r="D21" s="160" t="s">
        <v>103</v>
      </c>
      <c r="E21" s="54">
        <v>104009.64</v>
      </c>
      <c r="F21" s="54">
        <v>104009.64</v>
      </c>
      <c r="G21" s="54">
        <v>104009.64</v>
      </c>
      <c r="H21" s="54"/>
      <c r="I21" s="54"/>
      <c r="J21" s="54"/>
      <c r="K21" s="54">
        <v>104009.64</v>
      </c>
      <c r="L21" s="54"/>
      <c r="M21" s="54"/>
      <c r="N21" s="54"/>
      <c r="O21" s="54"/>
      <c r="P21" s="54"/>
      <c r="Q21" s="54"/>
      <c r="R21" s="54"/>
      <c r="S21" s="54"/>
      <c r="T21" s="54"/>
      <c r="U21" s="54"/>
      <c r="V21" s="54"/>
      <c r="W21" s="54"/>
      <c r="X21" s="54"/>
    </row>
    <row r="22" ht="25.15" customHeight="1" spans="1:24">
      <c r="A22" s="163"/>
      <c r="B22" s="163"/>
      <c r="C22" s="163" t="s">
        <v>150</v>
      </c>
      <c r="D22" s="164" t="s">
        <v>105</v>
      </c>
      <c r="E22" s="54">
        <v>104009.64</v>
      </c>
      <c r="F22" s="54">
        <v>104009.64</v>
      </c>
      <c r="G22" s="54">
        <v>104009.64</v>
      </c>
      <c r="H22" s="54"/>
      <c r="I22" s="54"/>
      <c r="J22" s="54"/>
      <c r="K22" s="54">
        <v>104009.64</v>
      </c>
      <c r="L22" s="54"/>
      <c r="M22" s="54"/>
      <c r="N22" s="54"/>
      <c r="O22" s="54"/>
      <c r="P22" s="54"/>
      <c r="Q22" s="54"/>
      <c r="R22" s="54"/>
      <c r="S22" s="54"/>
      <c r="T22" s="54"/>
      <c r="U22" s="54"/>
      <c r="V22" s="54"/>
      <c r="W22" s="54"/>
      <c r="X22" s="54"/>
    </row>
    <row r="23" ht="30.4" customHeight="1" spans="1:24">
      <c r="A23" s="161"/>
      <c r="B23" s="161"/>
      <c r="C23" s="161"/>
      <c r="D23" s="159"/>
      <c r="E23" s="54"/>
      <c r="F23" s="54"/>
      <c r="G23" s="54"/>
      <c r="H23" s="54"/>
      <c r="I23" s="54"/>
      <c r="J23" s="54"/>
      <c r="K23" s="54"/>
      <c r="L23" s="54"/>
      <c r="M23" s="54"/>
      <c r="N23" s="54"/>
      <c r="O23" s="54"/>
      <c r="P23" s="54"/>
      <c r="Q23" s="54"/>
      <c r="R23" s="54"/>
      <c r="S23" s="54"/>
      <c r="T23" s="54"/>
      <c r="U23" s="54"/>
      <c r="V23" s="54"/>
      <c r="W23" s="54"/>
      <c r="X23" s="54"/>
    </row>
  </sheetData>
  <mergeCells count="18">
    <mergeCell ref="W1:X1"/>
    <mergeCell ref="A2:X2"/>
    <mergeCell ref="A3:I3"/>
    <mergeCell ref="W3:X3"/>
    <mergeCell ref="A4:C4"/>
    <mergeCell ref="F4:U4"/>
    <mergeCell ref="V4:X4"/>
    <mergeCell ref="G5:N5"/>
    <mergeCell ref="O5:U5"/>
    <mergeCell ref="A5:A6"/>
    <mergeCell ref="B5:B6"/>
    <mergeCell ref="C5:C6"/>
    <mergeCell ref="D4:D6"/>
    <mergeCell ref="E4:E6"/>
    <mergeCell ref="F5:F6"/>
    <mergeCell ref="V5:V6"/>
    <mergeCell ref="W5:W6"/>
    <mergeCell ref="X5:X6"/>
  </mergeCells>
  <printOptions horizontalCentered="1"/>
  <pageMargins left="0.2" right="0.2" top="0.75" bottom="0.75" header="0.31" footer="0.31"/>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Right="0"/>
  </sheetPr>
  <dimension ref="A1:F7"/>
  <sheetViews>
    <sheetView showGridLines="0" showZeros="0" workbookViewId="0">
      <selection activeCell="G32" sqref="G32"/>
    </sheetView>
  </sheetViews>
  <sheetFormatPr defaultColWidth="12.5" defaultRowHeight="14.25" customHeight="1" outlineLevelRow="6" outlineLevelCol="5"/>
  <cols>
    <col min="1" max="2" width="37.3333333333333" customWidth="1"/>
    <col min="3" max="3" width="23.5" customWidth="1"/>
    <col min="4" max="5" width="35.8333333333333" customWidth="1"/>
    <col min="6" max="6" width="25.5" customWidth="1"/>
  </cols>
  <sheetData>
    <row r="1" ht="43.9" customHeight="1" spans="1:6">
      <c r="A1" s="136"/>
      <c r="B1" s="136"/>
      <c r="C1" s="59"/>
      <c r="D1" s="66"/>
      <c r="E1" s="66"/>
      <c r="F1" s="57" t="s">
        <v>208</v>
      </c>
    </row>
    <row r="2" ht="40.9" customHeight="1" spans="1:6">
      <c r="A2" s="137" t="s">
        <v>209</v>
      </c>
      <c r="B2" s="137"/>
      <c r="C2" s="137"/>
      <c r="D2" s="137"/>
      <c r="E2" s="137"/>
      <c r="F2" s="137"/>
    </row>
    <row r="3" ht="29.65" customHeight="1" spans="1:6">
      <c r="A3" s="83" t="str">
        <f>"单位名称："&amp;"开远市红十字会"</f>
        <v>单位名称：开远市红十字会</v>
      </c>
      <c r="B3" s="83"/>
      <c r="C3" s="83"/>
      <c r="D3" s="83"/>
      <c r="E3" s="66"/>
      <c r="F3" s="64" t="str">
        <f>"单位:"&amp;"元"</f>
        <v>单位:元</v>
      </c>
    </row>
    <row r="4" ht="34.15" customHeight="1" spans="1:6">
      <c r="A4" s="138" t="s">
        <v>210</v>
      </c>
      <c r="B4" s="139" t="s">
        <v>211</v>
      </c>
      <c r="C4" s="140" t="s">
        <v>212</v>
      </c>
      <c r="D4" s="141"/>
      <c r="E4" s="142"/>
      <c r="F4" s="143" t="s">
        <v>135</v>
      </c>
    </row>
    <row r="5" ht="34.15" customHeight="1" spans="1:6">
      <c r="A5" s="144"/>
      <c r="B5" s="145"/>
      <c r="C5" s="146" t="s">
        <v>52</v>
      </c>
      <c r="D5" s="146" t="s">
        <v>213</v>
      </c>
      <c r="E5" s="146" t="s">
        <v>214</v>
      </c>
      <c r="F5" s="143"/>
    </row>
    <row r="6" ht="18.75" customHeight="1" spans="1:6">
      <c r="A6" s="55">
        <v>1</v>
      </c>
      <c r="B6" s="55">
        <v>2</v>
      </c>
      <c r="C6" s="147">
        <v>3</v>
      </c>
      <c r="D6" s="55">
        <v>4</v>
      </c>
      <c r="E6" s="55">
        <v>5</v>
      </c>
      <c r="F6" s="55">
        <v>6</v>
      </c>
    </row>
    <row r="7" ht="33.4" customHeight="1" spans="1:6">
      <c r="A7" s="148">
        <v>1780</v>
      </c>
      <c r="B7" s="148"/>
      <c r="C7" s="148"/>
      <c r="D7" s="148"/>
      <c r="E7" s="148"/>
      <c r="F7" s="148">
        <v>1780</v>
      </c>
    </row>
  </sheetData>
  <mergeCells count="6">
    <mergeCell ref="A2:F2"/>
    <mergeCell ref="A3:D3"/>
    <mergeCell ref="C4:E4"/>
    <mergeCell ref="A4:A5"/>
    <mergeCell ref="B4:B5"/>
    <mergeCell ref="F4:F5"/>
  </mergeCells>
  <printOptions horizontalCentered="1"/>
  <pageMargins left="0.39" right="0.39" top="0.75" bottom="0.75" header="0.31" footer="0.31"/>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封面（开远）</vt:lpstr>
      <vt:lpstr>目录</vt:lpstr>
      <vt:lpstr>部门财务收支预算总表01-1</vt:lpstr>
      <vt:lpstr>部门本年收入预算表01-2</vt:lpstr>
      <vt:lpstr>部门本年支出预算表01-3</vt:lpstr>
      <vt:lpstr>一般公共预算基本支出预算表（财政资金）02-1</vt:lpstr>
      <vt:lpstr>财政资金部门支出预算表（按经济科目分类）02-2</vt:lpstr>
      <vt:lpstr>部门本级财力安排支出预算总表（财政资金）02-3</vt:lpstr>
      <vt:lpstr>一般公共预算“三公”经费支出预算表03</vt:lpstr>
      <vt:lpstr>政府性基金预算支出预算表04</vt:lpstr>
      <vt:lpstr>国有资本经营预算支出预算表05</vt:lpstr>
      <vt:lpstr>部门项目支出预算表06-1</vt:lpstr>
      <vt:lpstr>项目支出绩效目标表06-2</vt:lpstr>
      <vt:lpstr>部门政府采购预算表06-3</vt:lpstr>
      <vt:lpstr>部门政府购买服务预算表06-4</vt:lpstr>
      <vt:lpstr>部门单位基本信息表07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尹映雪</cp:lastModifiedBy>
  <dcterms:created xsi:type="dcterms:W3CDTF">2026-03-10T06:40:00Z</dcterms:created>
  <dcterms:modified xsi:type="dcterms:W3CDTF">2026-03-16T02:01:24Z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9944DA0F3190488A80A1147B69851D06_12</vt:lpwstr>
  </property>
  <property fmtid="{D5CDD505-2E9C-101B-9397-08002B2CF9AE}" pid="3" name="KSOProductBuildVer">
    <vt:lpwstr>2052-12.1.0.20305</vt:lpwstr>
  </property>
</Properties>
</file>