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firstSheet="15" activeTab="19"/>
  </bookViews>
  <sheets>
    <sheet name="FMDM 封面代码" sheetId="1" r:id="rId1"/>
    <sheet name="GK01 收入支出决算表" sheetId="2" r:id="rId2"/>
    <sheet name="GK02 收入决算表" sheetId="3" r:id="rId3"/>
    <sheet name="GK03 支出决算表" sheetId="4" r:id="rId4"/>
    <sheet name="GK04 财政拨款收入支出决算表" sheetId="5" r:id="rId5"/>
    <sheet name="GK05 一般公共预算财政拨款收入支出决算表" sheetId="6" r:id="rId6"/>
    <sheet name="GK06 一般公共预算财政拨款基本支出决算表" sheetId="7" r:id="rId7"/>
    <sheet name="GK07 一般公共预算财政拨款项目支出决算表" sheetId="8" r:id="rId8"/>
    <sheet name="GK08 政府性基金预算财政拨款收入支出决算表" sheetId="9" r:id="rId9"/>
    <sheet name="GK09 国有资本经营预算财政拨款收入支出决算表" sheetId="10" r:id="rId10"/>
    <sheet name="GK10 财政拨款“三公”经费、行政参公单位机关运行经费" sheetId="11" r:id="rId11"/>
    <sheet name="GK11 一般公共预算财政拨款“三公”经费情况表" sheetId="12" r:id="rId12"/>
    <sheet name="GK12 国有资产使用情况表" sheetId="14" r:id="rId13"/>
    <sheet name="GK13 部门整体支出绩效自评情况" sheetId="15" r:id="rId14"/>
    <sheet name="GK14 部门整体支出绩效自评表" sheetId="16" r:id="rId15"/>
    <sheet name="GK15-1 项目支出绩效自评表" sheetId="17" r:id="rId16"/>
    <sheet name="GK15-2 项目支出绩效自评表" sheetId="18" r:id="rId17"/>
    <sheet name="GK15-3 项目支出绩效自评表" sheetId="19" r:id="rId18"/>
    <sheet name="GK15-4 项目支出绩效自评表" sheetId="20" r:id="rId19"/>
    <sheet name="(页名映射表)" sheetId="13" r:id="rId20"/>
  </sheets>
  <definedNames>
    <definedName name="_xlnm.Print_Titles" localSheetId="15">'GK15-1 项目支出绩效自评表'!$11:$20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<sst xmlns="http://schemas.openxmlformats.org/spreadsheetml/2006/main" count="2035" uniqueCount="767">
  <si>
    <t>代码</t>
  </si>
  <si>
    <t>532502000265</t>
  </si>
  <si>
    <t>单位名称</t>
  </si>
  <si>
    <t>开远市红十字会</t>
  </si>
  <si>
    <t>单位负责人</t>
  </si>
  <si>
    <t>朱思睿</t>
  </si>
  <si>
    <t>财务负责人</t>
  </si>
  <si>
    <t>林莹莹</t>
  </si>
  <si>
    <t>填表人</t>
  </si>
  <si>
    <t>赵金艳</t>
  </si>
  <si>
    <t>电话号码（区号）</t>
  </si>
  <si>
    <t>0873</t>
  </si>
  <si>
    <t>电话号码</t>
  </si>
  <si>
    <t>7235960</t>
  </si>
  <si>
    <t>分机号</t>
  </si>
  <si>
    <t>单位地址</t>
  </si>
  <si>
    <t>云南省红河州开远市东新路296号</t>
  </si>
  <si>
    <t>邮政编码</t>
  </si>
  <si>
    <t>661699</t>
  </si>
  <si>
    <t>单位所在地区（国家标准：行政区划代码）</t>
  </si>
  <si>
    <t>开远市</t>
  </si>
  <si>
    <t>备用码一</t>
  </si>
  <si>
    <t>备用码二</t>
  </si>
  <si>
    <t>是否参照公务员法管理</t>
  </si>
  <si>
    <t>1|是</t>
  </si>
  <si>
    <t>是否编制部门预算</t>
  </si>
  <si>
    <t>单位预算级次</t>
  </si>
  <si>
    <t>1|一级预算单位</t>
  </si>
  <si>
    <t>组织机构代码</t>
  </si>
  <si>
    <t>C7075477X</t>
  </si>
  <si>
    <t>单位代码</t>
  </si>
  <si>
    <t>265</t>
  </si>
  <si>
    <t>财政区划代码</t>
  </si>
  <si>
    <t>532502000|开远市本级</t>
  </si>
  <si>
    <t>单位类型</t>
  </si>
  <si>
    <t>21|行政类事业单位</t>
  </si>
  <si>
    <t>单位经费保障方式</t>
  </si>
  <si>
    <t>1|全额</t>
  </si>
  <si>
    <t>执行会计制度</t>
  </si>
  <si>
    <t>11|政府会计准则制度</t>
  </si>
  <si>
    <t>预算级次</t>
  </si>
  <si>
    <t>5|县区级</t>
  </si>
  <si>
    <t>隶属关系</t>
  </si>
  <si>
    <t>部门标识代码</t>
  </si>
  <si>
    <t>761|中国红十字会总会</t>
  </si>
  <si>
    <t>国民经济行业分类</t>
  </si>
  <si>
    <t>S94|社会保障</t>
  </si>
  <si>
    <t>新报因素</t>
  </si>
  <si>
    <t>0|连续上报</t>
  </si>
  <si>
    <t>上年代码</t>
  </si>
  <si>
    <t>13532502C7075477X80</t>
  </si>
  <si>
    <t>报表小类</t>
  </si>
  <si>
    <t>0|单户表</t>
  </si>
  <si>
    <t>备用码</t>
  </si>
  <si>
    <t>是否编制行政事业单位国有资产报告</t>
  </si>
  <si>
    <t>父节点</t>
  </si>
  <si>
    <t>532502000|云南省红河州开远市2025年度部门决算汇总（本级）</t>
  </si>
  <si>
    <t>收入支出决算表</t>
  </si>
  <si>
    <t>公开01表</t>
  </si>
  <si>
    <t>部门：开远市红十字会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</si>
  <si>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</si>
  <si>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</si>
  <si>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</si>
  <si>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</si>
  <si>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</si>
  <si>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</si>
  <si>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</si>
  <si>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</si>
  <si>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</si>
  <si>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</si>
  <si>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</si>
  <si>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</si>
  <si>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</si>
  <si>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</si>
  <si>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</si>
  <si>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</si>
  <si>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</si>
  <si>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</si>
  <si>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</si>
  <si>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</si>
  <si>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</si>
  <si>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</si>
  <si>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</si>
  <si>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</si>
  <si>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</si>
  <si>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</si>
  <si>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</si>
  <si>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</si>
  <si>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</si>
  <si>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</si>
  <si>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</si>
  <si>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</si>
  <si>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</si>
  <si>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</si>
  <si>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</si>
  <si>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</si>
  <si>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</si>
  <si>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</si>
  <si>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</si>
  <si>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</si>
  <si>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</si>
  <si>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</si>
  <si>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</si>
  <si>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</si>
  <si>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</si>
  <si>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</si>
  <si>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</si>
  <si>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</si>
  <si>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</si>
  <si>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</si>
  <si>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</si>
  <si>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</si>
  <si>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</si>
  <si>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</si>
  <si>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</si>
  <si>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</si>
  <si>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</si>
  <si>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</si>
  <si>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</si>
  <si>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</si>
  <si>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</si>
  <si>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</si>
  <si>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</si>
  <si>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</si>
  <si>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</si>
  <si>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</si>
  <si>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</si>
  <si>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</si>
  <si>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</si>
  <si>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</si>
  <si>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</si>
  <si>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</si>
  <si>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</si>
  <si>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</si>
  <si>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</si>
  <si>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</si>
  <si>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</si>
  <si>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</si>
  <si>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</si>
  <si>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</si>
  <si>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</si>
  <si>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</si>
  <si>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</si>
  <si>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</si>
  <si>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</si>
  <si>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</si>
  <si>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</si>
  <si>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</si>
  <si>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</si>
  <si>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</si>
  <si>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</si>
  <si>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</si>
  <si>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</si>
  <si>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</si>
  <si>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</si>
  <si>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</si>
  <si>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</si>
  <si>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</si>
  <si>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</si>
  <si>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</si>
  <si>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</si>
  <si>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</si>
  <si>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</si>
  <si>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</si>
  <si>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</si>
  <si>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</si>
  <si>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</si>
  <si>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</si>
  <si>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</si>
  <si>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</si>
  <si>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</si>
  <si>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</si>
  <si>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</si>
  <si>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</si>
  <si>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</si>
  <si>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</si>
  <si>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</si>
  <si>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</si>
  <si>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</si>
  <si>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</si>
  <si>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</si>
  <si>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</si>
  <si>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</si>
  <si>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</si>
  <si>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</si>
  <si>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</si>
  <si>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2013102</t>
  </si>
  <si>
    <t>一般行政管理事务</t>
  </si>
  <si>
    <t>2080505</t>
  </si>
  <si>
    <t>机关事业单位基本养老保险缴费支出</t>
  </si>
  <si>
    <t>2081601</t>
  </si>
  <si>
    <t>行政运行</t>
  </si>
  <si>
    <t>2081602</t>
  </si>
  <si>
    <t>2101101</t>
  </si>
  <si>
    <t>行政单位医疗</t>
  </si>
  <si>
    <t>2101103</t>
  </si>
  <si>
    <t>公务员医疗补助</t>
  </si>
  <si>
    <t>2101199</t>
  </si>
  <si>
    <t>其他行政事业单位医疗支出</t>
  </si>
  <si>
    <t>2159999</t>
  </si>
  <si>
    <t>其他资源勘探工业信息等支出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</si>
  <si>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</si>
  <si>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</si>
  <si>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</si>
  <si>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</si>
  <si>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</si>
  <si>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</si>
  <si>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</si>
  <si>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</si>
  <si>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</si>
  <si>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</si>
  <si>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</si>
  <si>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</si>
  <si>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</si>
  <si>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</si>
  <si>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</si>
  <si>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</si>
  <si>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</si>
  <si>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</si>
  <si>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</si>
  <si>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</si>
  <si>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</si>
  <si>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</si>
  <si>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</si>
  <si>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</si>
  <si>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</si>
  <si>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</si>
  <si>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</si>
  <si>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</si>
  <si>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</si>
  <si>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</si>
  <si>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</si>
  <si>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</si>
  <si>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</si>
  <si>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</si>
  <si>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</si>
  <si>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</si>
  <si>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</si>
  <si>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</si>
  <si>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</si>
  <si>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</si>
  <si>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</si>
  <si>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</si>
  <si>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</si>
  <si>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</si>
  <si>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</si>
  <si>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</si>
  <si>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</si>
  <si>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</si>
  <si>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</si>
  <si>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</si>
  <si>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</si>
  <si>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</si>
  <si>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</si>
  <si>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</si>
  <si>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</si>
  <si>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</si>
  <si>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</si>
  <si>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</si>
  <si>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</si>
  <si>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</si>
  <si>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</si>
  <si>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</si>
  <si>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</si>
  <si>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</si>
  <si>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</si>
  <si>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</si>
  <si>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</si>
  <si>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</si>
  <si>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</si>
  <si>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</si>
  <si>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</si>
  <si>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</si>
  <si>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</si>
  <si>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</si>
  <si>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</si>
  <si>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</si>
  <si>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</si>
  <si>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</si>
  <si>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</si>
  <si>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</si>
  <si>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</si>
  <si>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</si>
  <si>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</si>
  <si>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</si>
  <si>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</si>
  <si>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</si>
  <si>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</si>
  <si>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</si>
  <si>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</si>
  <si>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</si>
  <si>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</si>
  <si>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</si>
  <si>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</si>
  <si>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</si>
  <si>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</si>
  <si>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</si>
  <si>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</si>
  <si>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</si>
  <si>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</si>
  <si>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</si>
  <si>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</si>
  <si>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</si>
  <si>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</si>
  <si>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</si>
  <si>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</si>
  <si>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</si>
  <si>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</si>
  <si>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</si>
  <si>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</si>
  <si>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</si>
  <si>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</si>
  <si>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</si>
  <si>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</si>
  <si>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</si>
  <si>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</si>
  <si>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</si>
  <si>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</si>
  <si>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</si>
  <si>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</si>
  <si>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</si>
  <si>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</si>
  <si>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</si>
  <si>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</si>
  <si>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</si>
  <si>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</si>
  <si>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</si>
  <si>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</si>
  <si>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</si>
  <si>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</si>
  <si>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</si>
  <si>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</si>
  <si>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</si>
  <si>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</si>
  <si>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</si>
  <si>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</si>
  <si>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</si>
  <si>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</si>
  <si>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</si>
  <si>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</si>
  <si>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</si>
  <si>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</si>
  <si>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</si>
  <si>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</si>
  <si>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</si>
  <si>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</si>
  <si>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</si>
  <si>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</si>
  <si>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</si>
  <si>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</si>
  <si>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</si>
  <si>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</si>
  <si>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</si>
  <si>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</si>
  <si>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</si>
  <si>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</si>
  <si>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</si>
  <si>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</si>
  <si>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</si>
  <si>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</si>
  <si>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</si>
  <si>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</si>
  <si>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</si>
  <si>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</si>
  <si>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</si>
  <si>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</si>
  <si>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</si>
  <si>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</si>
  <si>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</si>
  <si>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</si>
  <si>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</si>
  <si>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</si>
  <si>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</si>
  <si>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</si>
  <si>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</si>
  <si>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</si>
  <si>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</si>
  <si>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</si>
  <si>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</si>
  <si>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</si>
  <si>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</si>
  <si>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</si>
  <si>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</si>
  <si>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</si>
  <si>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</si>
  <si>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</si>
  <si>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</si>
  <si>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</si>
  <si>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</si>
  <si>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</si>
  <si>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</si>
  <si>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</si>
  <si>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</si>
  <si>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</si>
  <si>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</si>
  <si>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</si>
  <si>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</si>
  <si>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</si>
  <si>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</si>
  <si>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</si>
  <si>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</si>
  <si>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</si>
  <si>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</si>
  <si>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</si>
  <si>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</si>
  <si>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</si>
  <si>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</si>
  <si>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</si>
  <si>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</si>
  <si>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</si>
  <si>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</si>
  <si>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</si>
  <si>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</si>
  <si>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</si>
  <si>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</si>
  <si>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</si>
  <si>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</si>
  <si>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</si>
  <si>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</si>
  <si>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</si>
  <si>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</si>
  <si>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</si>
  <si>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</si>
  <si>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</si>
  <si>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</si>
  <si>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</si>
  <si>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</si>
  <si>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</si>
  <si>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</si>
  <si>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</si>
  <si>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</si>
  <si>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</si>
  <si>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</si>
  <si>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</si>
  <si>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</si>
  <si>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</si>
  <si>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</si>
  <si>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</si>
  <si>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</si>
  <si>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</si>
  <si>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</si>
  <si>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</si>
  <si>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</si>
  <si>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</si>
  <si>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</si>
  <si>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</si>
  <si>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</si>
  <si>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</si>
  <si>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</si>
  <si>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</si>
  <si>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</si>
  <si>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</si>
  <si>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</si>
  <si>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</si>
  <si>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</si>
  <si>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</si>
  <si>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</si>
  <si>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</si>
  <si>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</si>
  <si>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</si>
  <si>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</si>
  <si>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</si>
  <si>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</si>
  <si>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</si>
  <si>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</si>
  <si>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</si>
  <si>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</si>
  <si>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</si>
  <si>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</si>
  <si>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</si>
  <si>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</si>
  <si>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</si>
  <si>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</si>
  <si>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</si>
  <si>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</si>
  <si>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</si>
  <si>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</si>
  <si>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</si>
  <si>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</si>
  <si>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</si>
  <si>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</si>
  <si>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</si>
  <si>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</si>
  <si>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</si>
  <si>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</si>
  <si>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</si>
  <si>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</si>
  <si>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</si>
  <si>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</si>
  <si>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</si>
  <si>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</si>
  <si>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</si>
  <si>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</si>
  <si>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</si>
  <si>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</si>
  <si>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</si>
  <si>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</si>
  <si>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</si>
  <si>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</si>
  <si>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</si>
  <si>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</si>
  <si>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</si>
  <si>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</si>
  <si>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</si>
  <si>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</si>
  <si>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</si>
  <si>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</si>
  <si>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</si>
  <si>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</si>
  <si>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</si>
  <si>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</si>
  <si>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</si>
  <si>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</si>
  <si>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</si>
  <si>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</si>
  <si>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</si>
  <si>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</si>
  <si>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</si>
  <si>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</si>
  <si>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</si>
  <si>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</si>
  <si>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</si>
  <si>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</si>
  <si>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</si>
  <si>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</si>
  <si>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</si>
  <si>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（1）宣传和执行《中华人民共和国红十字会法》和《中华人民共和国红十字标志使用办法》；
（2）开展应急救援工作，加强备灾救灾工作，建立红十字应急救援体系；制定应急预案，发展应急救援队伍；储备救灾物资，建设和管理备灾救灾设施，建立完善应急救援区域协作机制；在自然灾害、事故灾害、公共卫生事件等突发事件中，开展紧急救援和人道救助工作；根据突发事件的具体情况，由上级红会向国内外发出呼吁，依法接受国内外组织和个人的捐赠；在辖区内发出呼吁，依法接受国内外组织和个人的捐赠；及时向灾区群众和受难者提供急需的人道救助，参与灾后恢复重建；
（3）开展应急救护工作，宣传、普及、培训应急救护、防灾避险和卫生健康知识；在机关、企事业单位、社区、农村、学校、军营和易发生意外伤害的行业和人群中开展应急救护培训，组织志愿者参与现场救护，提高社会公众自救互救能力；将应急救护科普宣传教育融入健康中国建设与新时代爱国卫生运动，融入新时代文明实践活动、德育和素质教育内容，倡导“关爱生命救在身边”的社会文明风尚；
（4）开展人道救助工作，对易受损人群进行救助，为困难群众提供服务，开展艾滋病防治宣传教育、参与养老服务等活动；在社区农村建立红十字服务站，开展服务群众，宣传培训等活动；开展帮助寻找失散亲人、重建家庭联系等其他人道服务工作；
（5）开展无偿献血的宣传推动工作；
（6）开展造血干细胞捐献的宣传动员、志愿服务、表彰奖励、人道关怀等工作；
（7）依法参与、推动遗体和人体器官以及角膜等组织捐献工作，开展人体器官捐献的宣传动员、意愿登记、捐献见证、缅怀纪念、人道关怀等工作，加强人体器官捐献组织网络、协调员队伍、志愿服务队伍和信息平台的管理；
（8）组织开展红十字青少年工作；
（9）组织开展红十字志愿服务工作；
（10）宣传国际人道法、国际红十字和红新月运动基本法则；
（11）依法进行募捐活动，募捐活动应当符合《中华人民共和国慈善法》的有关规定；依照法律法规自主处分募捐财物；
（12）兴办符合红十字会宗旨的公益事业；
（13）参加国际人道主义救援工作；开展与国际红十字组织和各国红十字会或红新月会及其他国家组织的交流与合作；
（14）完成市委、市政府委托事宜。</t>
  </si>
  <si>
    <t>（二）部门绩效目标的设立情况</t>
  </si>
  <si>
    <t>1.拓展宣传筹资平台，动员社会力量参与红十字人道事业，实现筹资和人道救助实力双提升。
2.抓实红十字应急救护培训，提高卫生救护员培训合格率、群众对现场救护知识的知晓率。
3.广泛开展宣传，提高无偿献血、造血干细胞捐献、遗体和人体器官捐献的知晓率、参与率。
4.夯实组织基础，会员发展及红十字青少年工作得到推进。</t>
  </si>
  <si>
    <t>（三）部门整体收支情况</t>
  </si>
  <si>
    <t>截至2025年12月31日，部门整体总收入148.23万元，其中：上年结转结余0.00万元，本年财政拨款收入148.23万元，其他收入0.00万元。本年总支出148.23万元，支付进度为100%。其中：项目实际收入29.79万元，支出29.79万元，项目资金执行率为100%</t>
  </si>
  <si>
    <t>（四）部门预算管理制度建设情况</t>
  </si>
  <si>
    <t>根据《开远市财政局关于做好2021年预算绩效管理工作指导意见的通知》（开财字〔2021〕94号）文件精神，结合市红十字会实际，将2025年预算绩效管理工作纳入单位年度重点工作，全面夯实预算绩效管理基础，加强指标体系建设，完善全过程、全覆盖的预算绩效管理流程，加强预算绩效管理结果应用。
强化组织领导，成立由常务副会长任组长，专职副监事长为副组长、办公室工作人员为成员的开远市红十字会绩效管理工作领导小组，依法依规各司其职、各负其责开展工作。年内召开专题会议2次，研究部门绩效管理计划，研究绩效评价工作推进情况。在日常工作例会中，结合日常工作推进情况对照部门整体支出绩效目标，对预算执行过程中的资金使用和管理等情况进行分析，及时掌握绩效目标的完成情况、实施进程。落实绩效目标管理制度及财政支出事前绩效评估制度，按要求上报2025年度整体支出、项目支出绩效目标的评审、公开情况。落实绩效运行监控管理制度，整体支出、项目支出绩效运行监控率100%。</t>
  </si>
  <si>
    <t>（五）严控“三公”经费支出情况</t>
  </si>
  <si>
    <t>本年度“三公”经费支出为0.17万元，与年初预算数0.18万元相比下降0.01万元，主要原因是按照厉行节约“过紧日子”要求，控制“三公”经费支出。</t>
  </si>
  <si>
    <t>二、绩效自评组织情况</t>
  </si>
  <si>
    <t xml:space="preserve"> （一）前期准备 </t>
  </si>
  <si>
    <t>“投入”部分满分分值15分，自评分值14分，得分率93.33%。
1.目标设定方面，我单位严格按照发展总体规划，结合三定方案、中长期规划及年度重点工作要制定了2025年整体绩效目标，整体绩效目标制定依据充分，与部门履职、年度工作任务相符；项目绩效目标的细化、量化不够充分扣1分。
2.预算配置方面，我单位紧扣部门履职目标，编制了依据充分、数据详实、结构细化的部门预算，基本支出预算充分保障机构正常运转；人员工资、日常公用经费、其他完成部门职能任务所必需的支出，不存在缺口；不存在预算编制时充分考虑用项目资金弥补公用经费不足的情况；与本部门履职和发展密切相关重点项目支出总额占部门年度预算安排的项目支出总额的100%。</t>
  </si>
  <si>
    <t xml:space="preserve"> （二）组织实施
</t>
  </si>
  <si>
    <t>过程情况分析。“过程”部分满分分值20分，自评分值19分，得分率95%。
1.预算执行方面，我单位强化预算约束控制，完成预算执行支出进度11月30日前未达到95%；全年收支依据充分，符合国家财经法规和财务管理制度规定以及有关专项资金管理办法的规定，资金的拨付有完整的审批程序和手续，项目的重大开支经过评估论证，符合部门预算批复的用途；不存在截留、挤占、挪用、虚列支出等情况。
2.预算绩效管理方面，一是制度健全完善。我单位制定预算绩效管理办法、财务管理制度、会计核算制度等，我单位建立了支出内控制度，管理办法、制度、措施得到有效执行。二是责任主体得到落实。成立了预算绩效管理工作领导小组，开展事前绩效评估、绩效目标管理、绩效运行监控、绩效评价等工作；三是及时按要求对各项检查、绩效评价等发现的问题进行整改，并形成整改报告。四是积极配合财政开展各项绩效管理工作。我单位按照财政要求及时收集、整理、分析与部门整体资金支出及绩效目标完成相关的数据、信息并上报、按要求进行预算决算公开。
3.资产管理方面，我单位已制定资产管理制度，资产管理制度合法、合规、完整并得到有效执行；资产保存完整、使用合规、配置合理、处置规范、收入及时足额上缴。</t>
  </si>
  <si>
    <t>三、评价情况分析及综合评价结论</t>
  </si>
  <si>
    <t>绩效目标完成情况
（一）部门整体支出绩效目标完成情况
1.绩效目标完成情况
（1）产出指标完成情况
巩固红十字基层组织21个和团体会员单位21个，定期召开理事会1次，完成人道救助筹资172万元，开展博爱送温暖活动1次，完成卫生救护员培训4257人，完成应急救护知识普及2641人，完成世界急救日宣传活动1次，完成造血干细胞捐献登记34人，年内开展造血干细胞集中采样1次，开展人体器官捐献登记141人，开展红十字志愿服务20次，监督捐赠资金使用情况4次，监督红十字会核心业务指标完成情况4次，重点工作办结率100%，重点支出安排率100%，符合红十字会医疗救助条件的困难群众获得救助率100%，卫生救护员培训合格率95%，红十字会知识宣传率3%，会费收缴率74%，应急救护普及率3%，捐赠款物的拨付分发及时率90%，会费收缴及时率95%，各项工作任务完成及时率100%，“三公”经费控制率92.44%。
（2）效益指标完成情况
促进社会和谐文明进步效益明显，公众自救互救能力水平有效提高，红十字造血干细胞捐献、人体器官捐献等相关知识普及人数2000人，参与公益活动积极性显著提高。
（3）满意度指标完成情况
公众满意度达90%，内部干部职工满意度达100%。
2.绩效目标未完成原因分析
绩效目标已全部完成。
（二）项目绩效目标完成情况
1.项目1绩效目标完成情况
“红十字”会工作经费项目共设定9条绩效指标，其中：数量指标4条、质量指标1条、时效指标1条、社会效益指标2条、服务对象满意度指标1条；截至2025年12月31日，质量指标：预算资金使用率完成89%，其他指标已全部完成。
2.项目2绩效目标完成情况
开远市红十字会应急救护知识培训、普及经费项目共设定14条绩效指标，其中：数量指标2条、质量指标2条、时效指标2条、成本指标1条、经济效益指标1条、社会效益指标3条、可持续影响1条，服务对象满意度指标2条；截至2025年12月31日，所有指标已全部完成。
3.项目3绩效目标完成情况
开远市红十字应急救护知识培训、普及项目经费开远市红十字应急救护知识培训、普及项目经费项目共设定14条绩效指标，其中：数量指标2条、质量指标2条、时效指标2条、成本指标1条、经济效益指标1条、社会效益指标3条、可持续影响1条，服务对象满意度指标2条；截至2025年12月31日，所有指标已全部完成。
4.项目4绩效目标完成情况
红十字应急救护知识培训、普及经费红十字应急救护知识培训、普及经费项目共设定14条绩效指标，数量指标3条、质量指标2条、时效指标1条、成本指标1条、经济效益指标1条、社会效益指标3条、可持续影响1条，服务对象满意度指标2条；截至2025年12月31日，所有指标已全部完成。
绩效自评结论
我单位2025年部门整体支出绩效自评得分98分，评价等级为“优”。
项目1绩效自评得分97分，评价等级为“优”。
项目2绩效自评得分100分，评价等级为“优”。
项目3绩效自评得分100分，评价等级为“优”。
项目4绩效自评得分100分，评价等级为“优”。</t>
  </si>
  <si>
    <t>四、存在的问题和整改情况</t>
  </si>
  <si>
    <t>（一）主要问题及原因分析
绩效运行监控不够到位。在执行期间，在实现绩效目标管理与部门预算执行监控的同步方面，还需进一步发力；在受客观因素影响，出现绩效目标未达到预期进度时，分析原因不够及时和到位，形成有效促进或纠正的措施不够具体和有力。
（二）改进的方向和具体措施
1.加强对预算绩效的全过程管理。预算项目具体实施科室人员、财务人员和分管领导，相互协作配合共同抓好我会的绩效管理。对部门整体支出及项目支出预算绩效实行日常监控以及监事会监督全覆盖，通过项目跟踪检查、数据统计分析等，动态了解和掌握项目目标实现程度、资金支出进度、项目实施进程等，对绩效监控中发现的问题及时反馈、督促整改、加强纠偏。对绩效目标实现程度和预算执行进度实行“双监控”，确保财政资金安全高效、透明运转。
2.加强绩效管理结果运用。开展好事前绩效评估、合理制订绩效目标，将绩效目标审核结果应用于预算编制。根据上年绩效评价结果，针对上年结转资金较大、预算执行环境发生重大变化等情况，及时提出整改或预算调整意见。</t>
  </si>
  <si>
    <t xml:space="preserve"> 五、绩效自评结果应用情况</t>
  </si>
  <si>
    <t>产出情况分析
“产出”部分满分分值35分，自评分值35分，得分率100%。
我单位2025年度重点工作办结率为100%，年度实际完成率为100%，年度完成及时率为100%，质量达标率为100%，具体绩效目标完成情况详见附件3：开远市红十字会2025年部门整体绩效目标完成情况表。效果情况分析
“效果”部分满分分值30分，自评分值30分，得分率100%。
2025年完成工作任务对社会发展产生直接或间接的社会效益和可持续影响，达到全部预期指标，具体为：提高红十字会的社会公信力、社会动员能力、服务能力，规范红十字会内部治理，促进红十字文化传播，加强救灾、救护、人道救助工作，推动无偿献血、遗体和人体器官捐献，参与开展造血干细胞捐献，发挥好红十字会在人道领域联系群众的桥梁和纽带作用。</t>
  </si>
  <si>
    <t>六、主要经验及做法</t>
  </si>
  <si>
    <t>（一）加强组织领导与职责分工。建立健全绩效管理机制，由分管领导牵头，办公室负责本部预算绩效管理的组织和指导，财务人员及各相关工作具体负责人负责协调、配合，通力协作制定绩效目标，定期向办公室反馈绩效运行的监控情况，主动接受并配合监事会监督，做到绩效管理与单位业务工作同安排同推进。
（二）强化绩效目标管理。将绩效目标设置作为预算安排的前置条件，在充分分析部门职能、中长期规划和相关政策要求的前提下，从数量、质量、时效和效果四个维度设定目标，保障绩效目标导向清晰、具体量化、科学可行。</t>
  </si>
  <si>
    <t>七、其他需说明的情况</t>
  </si>
  <si>
    <t>无</t>
  </si>
  <si>
    <t>2025年度部门整体支出绩效自评表</t>
  </si>
  <si>
    <t>基本信息</t>
  </si>
  <si>
    <t>部门名称</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</si>
  <si>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</si>
  <si>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</si>
  <si>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</si>
  <si>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</si>
  <si>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</si>
  <si>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</si>
  <si>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</si>
  <si>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</si>
  <si>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</si>
  <si>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</si>
  <si>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</si>
  <si>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</si>
  <si>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</si>
  <si>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1.拓展宣传筹资平台，动员社会力量参与红十字人道事业，实现筹资和人道救助实力双提升。 
2.抓实红十字应急救护培训，提高卫生救护员培训合格率、群众对现场救护知识的知晓率。
3.广泛开展宣传，提高无偿献血、造血干细胞捐献、遗体和人体器官捐献的知晓率、参与率。
3.夯实组织基础，会员发展及红十字青少年工作得到推进。</t>
  </si>
  <si>
    <t>部门整体支出绩效指标</t>
  </si>
  <si>
    <t>绩效指标</t>
  </si>
  <si>
    <t>指标性质</t>
  </si>
  <si>
    <t>指标值</t>
  </si>
  <si>
    <t>度量单位</t>
  </si>
  <si>
    <t>实际完成值</t>
  </si>
  <si>
    <t>偏差原因分析及改进措施</t>
  </si>
  <si>
    <t>一级指标</t>
  </si>
  <si>
    <t>二级指标</t>
  </si>
  <si>
    <t>三级指标</t>
  </si>
  <si>
    <t>投入（15分）</t>
  </si>
  <si>
    <t>目标设定
（7分）</t>
  </si>
  <si>
    <t>整体绩效目标设定</t>
  </si>
  <si>
    <t>部门是否制定了年度预算整体绩效目标；整体绩效目标制定依据是否充分，是否与部门履职、年度工作任务相符；整体绩效目标是否清晰、细化、可衡量。</t>
  </si>
  <si>
    <t>分</t>
  </si>
  <si>
    <t>项目绩效目标设定</t>
  </si>
  <si>
    <t>部门申报预算资金项目是否设立绩效目标；项目绩效目标设置是否明确、合理；项目绩效目标是否充分细化、量化。</t>
  </si>
  <si>
    <t>预算配置
（8分）</t>
  </si>
  <si>
    <t>预算编制科学性</t>
  </si>
  <si>
    <t>部门（单位）本年度预算编制是否完整，是否与履职目标相匹配，编制依据是否充分。</t>
  </si>
  <si>
    <t>基本支出保障</t>
  </si>
  <si>
    <t>部门基本支出是否能够保障机构正常运转，是否存在缺口，是否需要通过项目资金进行弥补。</t>
  </si>
  <si>
    <t>重点支出保障率</t>
  </si>
  <si>
    <t>部门（单位）本年度预算安排的重点项目支出与部门项目总支出的比率，用以反映和考核部门（单位）对履行主要职责或完成重点任务的保障程度。</t>
  </si>
  <si>
    <t>过程（20分）</t>
  </si>
  <si>
    <t>预算执行
（8分）</t>
  </si>
  <si>
    <t>预算执行率</t>
  </si>
  <si>
    <t>部门是否按照财政部门的要求，采取切实有效的措施，全面加快预算执行进度，用以反映和考核部门预算执行的及时性和均衡性程度。</t>
  </si>
  <si>
    <t>完成预算执行支出进度11月30日前未达到≥95%。</t>
  </si>
  <si>
    <t>结转结余变动率</t>
  </si>
  <si>
    <t>部门（单位）本年度结转结余资金总额与上年度结转结余资金总额的变动比率，用以反映和考核部门（单位）对控制结转结余资金的努力程度。</t>
  </si>
  <si>
    <t>“三公”经费变动率</t>
  </si>
  <si>
    <t>部门（单位）本年度“三公”经费预算数与上年度“三公”经费预算数的变动比率，用以反映和考核部门（单位）对控制重点行政成本的努力程度。</t>
  </si>
  <si>
    <t>“三公”经费控制率</t>
  </si>
  <si>
    <t>部门（单位）本年度“三公”经费实际支出数与当年预算安排数的比率，用以反映和考核部门（单位）对“三公”经费的实际控制程度。</t>
  </si>
  <si>
    <t>政府采购执行率</t>
  </si>
  <si>
    <t>部门（单位）本年度实际政府采购金额与年初政府采购预算的比率，用以反映和考核部门（单位）政府采购预算执行情况。</t>
  </si>
  <si>
    <t>收入合规</t>
  </si>
  <si>
    <t>部门（单位）收入依据是否充分、来源是否合规，是否符合“放管服”改革要求和减税降费要求。</t>
  </si>
  <si>
    <t>支出合规</t>
  </si>
  <si>
    <t>部门（单位）使用预算资金是否符合相关的预算财务管理制度的规定，用以反映和考核部门（单位）预算资金的规范运行情况。</t>
  </si>
  <si>
    <t>预算绩效管理（8分）</t>
  </si>
  <si>
    <t>管理制度健全性</t>
  </si>
  <si>
    <t>部门（单位）为加强预算管理、规范财务行为而制定的管理制度是否健全完整，用以反映和考核部门（单位）预算管理制度对完成主要职责或促进事业发展的保障情况。</t>
  </si>
  <si>
    <t>落实绩效主体责任</t>
  </si>
  <si>
    <t>是否按照全面实施预算绩效管理相关要求落实部门主体责任，并且有效开展部门预算绩效工作。</t>
  </si>
  <si>
    <t>整改落实</t>
  </si>
  <si>
    <t>是否对近三年内人大、纪检监察、审计、财政等部门各项检查、绩效评价等发现的问题进行有效整改。</t>
  </si>
  <si>
    <t>资料、信息报送、信息公开的及时性</t>
  </si>
  <si>
    <t>部门（单位）是否按照规定时间及时收集、整理、分析与部门整体阶段性资金支出及绩效目标完成相关的数据、信息并上报；是否在规定时限内公开预算决算信息和绩效管理相关信息，用以反映和考核部门（单位）日常管理规范性。</t>
  </si>
  <si>
    <t>资产管理
（4分）</t>
  </si>
  <si>
    <t>资产管理制度健全性</t>
  </si>
  <si>
    <t>部门（单位）为加强资产管理、规范资产管理行为而制定的管理制度是否健全完整，用以反映和考核部门（单位）资产管理制度对完成主要职责或促进社会发展的保障情况。</t>
  </si>
  <si>
    <t>资产管理安全性</t>
  </si>
  <si>
    <t>部门（单位）的资产是否保存完整、使用合规、配置合理、处置规范、收入及时足额上缴，用以反映和考核部门（单位）资产安全运行情况。</t>
  </si>
  <si>
    <t>固定资产利用率</t>
  </si>
  <si>
    <t>部门（单位）实际在用固定资产总额与所有固定资产总额的比率，用以反映和考核部门固定资产使用效率程度。</t>
  </si>
  <si>
    <t>产出（35分）</t>
  </si>
  <si>
    <t>部门履职（35分）</t>
  </si>
  <si>
    <t>重点工作办结率</t>
  </si>
  <si>
    <t>部门（单位）年度重点工作实际完成数与交办或下达数的比率，用以反映部门（单位）对重点工作的办理落实程度。</t>
  </si>
  <si>
    <t>实际完成率</t>
  </si>
  <si>
    <t>部门（单位）履行职责而实际完成工作数与计划工作数的比率，用以反映和考核部门（单位）履职工作任务目标的实现程度。</t>
  </si>
  <si>
    <t>完成及时率</t>
  </si>
  <si>
    <t>部门（单位）在规定时限内及时完成的实际工作数与计划工作数的比率，用以反映和考核部门履职时效目标的实现程度。</t>
  </si>
  <si>
    <t>质量达标率</t>
  </si>
  <si>
    <t>达到质量标准（绩效标准值）的实际工作数与计划工作数的比率，用以反映和考核部门履职质量目标的实现程度。</t>
  </si>
  <si>
    <t>效果（30分）</t>
  </si>
  <si>
    <t>履职效益（30分）</t>
  </si>
  <si>
    <t>社会效益</t>
  </si>
  <si>
    <t>部门（单位）履行职责对社会发展所带来的直接或间接影响。</t>
  </si>
  <si>
    <t>可持续影响</t>
  </si>
  <si>
    <t>部门（单位）履行职责所带来的直接或间接的生态效益或可持续影响。</t>
  </si>
  <si>
    <t>行政效能</t>
  </si>
  <si>
    <t>反映部门履职过程中的廉政情况。</t>
  </si>
  <si>
    <t>社会公众或服务对象满意度</t>
  </si>
  <si>
    <t>社会公众或部门（单位）的服务对象对部门履职效果的满意程度。</t>
  </si>
  <si>
    <t>总分</t>
  </si>
  <si>
    <t>其他需说明事项</t>
  </si>
  <si>
    <t>2025年度项目支出绩效自评表</t>
  </si>
  <si>
    <t>项目名称</t>
  </si>
  <si>
    <t>“红十字”会工作经费</t>
  </si>
  <si>
    <t>主管部门/单位（盖章）</t>
  </si>
  <si>
    <t>实施单位</t>
  </si>
  <si>
    <t>项目资金（万元）</t>
  </si>
  <si>
    <t>预算调整数（调增为“＋”；调减为“－”）</t>
  </si>
  <si>
    <t>全年收入决算数</t>
  </si>
  <si>
    <t>全年支出决算数</t>
  </si>
  <si>
    <t>分值</t>
  </si>
  <si>
    <t>执行率（10分）</t>
  </si>
  <si>
    <t>得分</t>
  </si>
  <si>
    <t>其中：当年财政拨款</t>
  </si>
  <si>
    <t>－</t>
  </si>
  <si>
    <t xml:space="preserve">       上年结转资金</t>
  </si>
  <si>
    <t xml:space="preserve">       其他资金</t>
  </si>
  <si>
    <t>年度总体目标</t>
  </si>
  <si>
    <t>预期目标</t>
  </si>
  <si>
    <t>实际完成情况</t>
  </si>
  <si>
    <t>加强自身建设，提高红十字社会公信力、社会动员能力、服务能力，规范红十字会内部治理，促进红十字文化传播，加强救灾、救护、人道救助工作，推动无偿献血、遗体和人体器官捐献，参与开展造血干细胞捐献，发挥好红十字会党委、政府在人道领域联系群众的桥梁和纽带作用。</t>
  </si>
  <si>
    <t>三级指标
（必填）</t>
  </si>
  <si>
    <t>年度指标值（必填）</t>
  </si>
  <si>
    <t>调整后指标值</t>
  </si>
  <si>
    <t>实际完成值（必填）</t>
  </si>
  <si>
    <t>指标分值（必填）</t>
  </si>
  <si>
    <t>自评得分（必填）</t>
  </si>
  <si>
    <t>完成情况简述（必填）</t>
  </si>
  <si>
    <t>产出指标（50%）</t>
  </si>
  <si>
    <t>数量指标</t>
  </si>
  <si>
    <t>红十字知识和群众对现场应急救护知识普及人数</t>
  </si>
  <si>
    <t>&gt;=2000人/人次</t>
  </si>
  <si>
    <t>2641人</t>
  </si>
  <si>
    <t>开展红十字志愿服务</t>
  </si>
  <si>
    <t>&gt;=10次</t>
  </si>
  <si>
    <t>20次</t>
  </si>
  <si>
    <t>监督捐赠资金使用情况</t>
  </si>
  <si>
    <t>&gt;=12次</t>
  </si>
  <si>
    <t>12次</t>
  </si>
  <si>
    <t>监督红十字会核心业务指标完成情况</t>
  </si>
  <si>
    <t>&gt;=4次</t>
  </si>
  <si>
    <t>4次</t>
  </si>
  <si>
    <t>质量指标</t>
  </si>
  <si>
    <t>预算资金使用率</t>
  </si>
  <si>
    <t>&gt;=100%</t>
  </si>
  <si>
    <t>89%</t>
  </si>
  <si>
    <t>时效指标</t>
  </si>
  <si>
    <t>各项工作完成及时率</t>
  </si>
  <si>
    <t>100%</t>
  </si>
  <si>
    <t>效益指标（30%）</t>
  </si>
  <si>
    <t>社会效益指标</t>
  </si>
  <si>
    <t>培育公众的人道、博爱、奉献精神，弘扬中华民族传统美德</t>
  </si>
  <si>
    <t>效果明显</t>
  </si>
  <si>
    <t>红十字造血干细胞捐献、人体器官捐献等相关知识普及人数</t>
  </si>
  <si>
    <t>&gt;=2000人</t>
  </si>
  <si>
    <t>2000人</t>
  </si>
  <si>
    <t>满意度指标（10%）</t>
  </si>
  <si>
    <t>服务对象满意度指标</t>
  </si>
  <si>
    <t>社会群众满意度</t>
  </si>
  <si>
    <t>&gt;=90%</t>
  </si>
  <si>
    <t>90%</t>
  </si>
  <si>
    <t>绩效指标得分</t>
  </si>
  <si>
    <t>90分</t>
  </si>
  <si>
    <t>绩效指标得分合计</t>
  </si>
  <si>
    <t>其他需要说明的事项</t>
  </si>
  <si>
    <t>总分值</t>
  </si>
  <si>
    <t>总得分</t>
  </si>
  <si>
    <t>自评等级</t>
  </si>
  <si>
    <t>优</t>
  </si>
  <si>
    <t xml:space="preserve">
开远市红十字应急救护知识培训、普及项目经费</t>
  </si>
  <si>
    <t>项目实施单位</t>
  </si>
  <si>
    <t>培训初级卫生救护员3000人，普及应急救护知识10000人次，提高公众在自然灾害、突发事件发生后的自救互救能力，科学施救水平</t>
  </si>
  <si>
    <t>培训初级卫生救护员4257人，普及应急救护知识10000人次，提高公众在自然灾害、突发事件发生后的自救互救能力，科学施救水平</t>
  </si>
  <si>
    <t>培训红十字初级卫生救护员</t>
  </si>
  <si>
    <t>&gt;=3000人</t>
  </si>
  <si>
    <t>4257人</t>
  </si>
  <si>
    <t>普及群众性应急救护知识</t>
  </si>
  <si>
    <t>&gt;=10000人次</t>
  </si>
  <si>
    <t>10000人次</t>
  </si>
  <si>
    <t>救护员培训考核合格率</t>
  </si>
  <si>
    <t>&gt;=95%</t>
  </si>
  <si>
    <t>接受救护知识普及群众掌握救护知识、技能</t>
  </si>
  <si>
    <t>&gt;=1项</t>
  </si>
  <si>
    <t>1项</t>
  </si>
  <si>
    <t>项目支出预算年末支出率</t>
  </si>
  <si>
    <t>项目完成时间</t>
  </si>
  <si>
    <t>项目完成时间2025年12月31日</t>
  </si>
  <si>
    <t>=1年</t>
  </si>
  <si>
    <t>1年</t>
  </si>
  <si>
    <t>成本指标</t>
  </si>
  <si>
    <t>经济成本指标</t>
  </si>
  <si>
    <t>人均成本〈=58、20元</t>
  </si>
  <si>
    <t>58、20元</t>
  </si>
  <si>
    <t>人均成本58、20元</t>
  </si>
  <si>
    <t>经济效益指标</t>
  </si>
  <si>
    <t>按培训人数收取卫生救护培训费85元/人，按要求上缴税费</t>
  </si>
  <si>
    <t>&lt;=85元/人</t>
  </si>
  <si>
    <t>85元/人</t>
  </si>
  <si>
    <t>市内了解自然灾害、突发事件发生后现场自救互救，科学施救的人员有所增加</t>
  </si>
  <si>
    <t>显著提高</t>
  </si>
  <si>
    <t>群众对现场急救的重要性认识有所提升</t>
  </si>
  <si>
    <t>群众在事故、灾难现场能为他人提供力所能及的帮助</t>
  </si>
  <si>
    <t>可持续影响指标</t>
  </si>
  <si>
    <t>参与救护培训及知识普及能的事故、灾难现场对伤情作出正确处理，有效寻求帮助</t>
  </si>
  <si>
    <t>参加培训学员满意率</t>
  </si>
  <si>
    <t xml:space="preserve">群众对应急救护知识普及工作的满意度			</t>
  </si>
  <si>
    <t>开远市红十字会应急救护知识培训、普及经费</t>
  </si>
  <si>
    <t>培训初级卫生救护员3000人，普及应急救护知识10000人次，提高公众在自然灾害、突发事件发生后的自救互救能力，科学施救水平。</t>
  </si>
  <si>
    <t>项目完成时间小于等于2025年12月31日</t>
  </si>
  <si>
    <r>
      <rPr>
        <sz val="10"/>
        <color theme="1"/>
        <rFont val="宋体"/>
        <charset val="134"/>
      </rPr>
      <t>&lt;=2025</t>
    </r>
    <r>
      <rPr>
        <sz val="10"/>
        <color theme="1"/>
        <rFont val="宋体"/>
        <charset val="134"/>
      </rPr>
      <t>年</t>
    </r>
    <r>
      <rPr>
        <sz val="10"/>
        <color theme="1"/>
        <rFont val="Calibri"/>
        <charset val="134"/>
      </rPr>
      <t>12</t>
    </r>
    <r>
      <rPr>
        <sz val="10"/>
        <color theme="1"/>
        <rFont val="宋体"/>
        <charset val="134"/>
      </rPr>
      <t>月</t>
    </r>
    <r>
      <rPr>
        <sz val="10"/>
        <color theme="1"/>
        <rFont val="Calibri"/>
        <charset val="134"/>
      </rPr>
      <t>31</t>
    </r>
    <r>
      <rPr>
        <sz val="10"/>
        <color theme="1"/>
        <rFont val="宋体"/>
        <charset val="134"/>
      </rPr>
      <t>日</t>
    </r>
  </si>
  <si>
    <t>2025年12月31日前</t>
  </si>
  <si>
    <t>人均成本&lt;=58、20元</t>
  </si>
  <si>
    <r>
      <rPr>
        <sz val="10"/>
        <color theme="1"/>
        <rFont val="宋体"/>
        <charset val="134"/>
      </rPr>
      <t>=85</t>
    </r>
    <r>
      <rPr>
        <sz val="10"/>
        <color theme="1"/>
        <rFont val="宋体"/>
        <charset val="134"/>
      </rPr>
      <t>元</t>
    </r>
    <r>
      <rPr>
        <sz val="10"/>
        <color theme="1"/>
        <rFont val="Calibri"/>
        <charset val="134"/>
      </rPr>
      <t>/</t>
    </r>
    <r>
      <rPr>
        <sz val="10"/>
        <color theme="1"/>
        <rFont val="宋体"/>
        <charset val="134"/>
      </rPr>
      <t>人</t>
    </r>
  </si>
  <si>
    <t xml:space="preserve">显著提高 </t>
  </si>
  <si>
    <t>群众对应急救护知识普及工作的满意度</t>
  </si>
  <si>
    <t>红十字应急救护知识培训、普及经费</t>
  </si>
  <si>
    <t>培训初级卫生救护员4000人，普及应急救护知识10000人次，提高公众在自然灾害、突发事件发生后的自救互救能力，科学施救水平</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</si>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</sst>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 numFmtId="178" formatCode="#,##0.00_ "/>
    <numFmt numFmtId="179" formatCode="#,##0_ "/>
  </numFmts>
  <fonts count="52">
    <font>
      <sz val="11"/>
      <color indexed="8"/>
      <name val="宋体"/>
      <charset val="134"/>
      <scheme val="minor"/>
    </font>
    <font>
      <sz val="11"/>
      <color theme="1"/>
      <name val="宋体"/>
      <charset val="134"/>
      <scheme val="minor"/>
    </font>
    <font>
      <sz val="20"/>
      <color rgb="FF000000"/>
      <name val="方正小标宋_GBK"/>
      <charset val="134"/>
    </font>
    <font>
      <sz val="10"/>
      <color theme="1"/>
      <name val="方正黑体_GBK"/>
      <charset val="134"/>
    </font>
    <font>
      <b/>
      <sz val="10"/>
      <color theme="1"/>
      <name val="方正黑体_GBK"/>
      <charset val="134"/>
    </font>
    <font>
      <sz val="10"/>
      <color rgb="FF000000"/>
      <name val="方正黑体_GBK"/>
      <charset val="134"/>
    </font>
    <font>
      <sz val="10"/>
      <color theme="1"/>
      <name val="宋体"/>
      <charset val="134"/>
    </font>
    <font>
      <sz val="10"/>
      <name val="宋体"/>
      <charset val="134"/>
    </font>
    <font>
      <sz val="12"/>
      <color theme="1"/>
      <name val="宋体"/>
      <charset val="134"/>
      <scheme val="minor"/>
    </font>
    <font>
      <sz val="10"/>
      <color theme="1"/>
      <name val="宋体"/>
      <charset val="134"/>
      <scheme val="minor"/>
    </font>
    <font>
      <sz val="10"/>
      <color indexed="8"/>
      <name val="宋体"/>
      <charset val="134"/>
      <scheme val="major"/>
    </font>
    <font>
      <sz val="11"/>
      <color indexed="8"/>
      <name val="宋体"/>
      <charset val="134"/>
    </font>
    <font>
      <sz val="12"/>
      <color indexed="8"/>
      <name val="宋体"/>
      <charset val="134"/>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0"/>
      <name val="方正黑体_GBK"/>
      <charset val="134"/>
    </font>
    <font>
      <sz val="22"/>
      <color indexed="8"/>
      <name val="宋体"/>
      <charset val="134"/>
    </font>
    <font>
      <sz val="10"/>
      <color indexed="8"/>
      <name val="Arial"/>
      <charset val="134"/>
    </font>
    <font>
      <sz val="10"/>
      <color indexed="8"/>
      <name val="宋体"/>
      <charset val="134"/>
    </font>
    <font>
      <b/>
      <sz val="20"/>
      <name val="宋体"/>
      <charset val="134"/>
    </font>
    <font>
      <sz val="9"/>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Calibri"/>
      <charset val="134"/>
    </font>
  </fonts>
  <fills count="36">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CCFFC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 fillId="5" borderId="19"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0" applyNumberFormat="0" applyFill="0" applyAlignment="0" applyProtection="0">
      <alignment vertical="center"/>
    </xf>
    <xf numFmtId="0" fontId="38" fillId="0" borderId="20" applyNumberFormat="0" applyFill="0" applyAlignment="0" applyProtection="0">
      <alignment vertical="center"/>
    </xf>
    <xf numFmtId="0" fontId="39" fillId="0" borderId="21" applyNumberFormat="0" applyFill="0" applyAlignment="0" applyProtection="0">
      <alignment vertical="center"/>
    </xf>
    <xf numFmtId="0" fontId="39" fillId="0" borderId="0" applyNumberFormat="0" applyFill="0" applyBorder="0" applyAlignment="0" applyProtection="0">
      <alignment vertical="center"/>
    </xf>
    <xf numFmtId="0" fontId="40" fillId="6" borderId="22" applyNumberFormat="0" applyAlignment="0" applyProtection="0">
      <alignment vertical="center"/>
    </xf>
    <xf numFmtId="0" fontId="41" fillId="7" borderId="23" applyNumberFormat="0" applyAlignment="0" applyProtection="0">
      <alignment vertical="center"/>
    </xf>
    <xf numFmtId="0" fontId="42" fillId="7" borderId="22" applyNumberFormat="0" applyAlignment="0" applyProtection="0">
      <alignment vertical="center"/>
    </xf>
    <xf numFmtId="0" fontId="43" fillId="8" borderId="24" applyNumberFormat="0" applyAlignment="0" applyProtection="0">
      <alignment vertical="center"/>
    </xf>
    <xf numFmtId="0" fontId="44" fillId="0" borderId="25" applyNumberFormat="0" applyFill="0" applyAlignment="0" applyProtection="0">
      <alignment vertical="center"/>
    </xf>
    <xf numFmtId="0" fontId="45" fillId="0" borderId="26" applyNumberFormat="0" applyFill="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49" fillId="35" borderId="0" applyNumberFormat="0" applyBorder="0" applyAlignment="0" applyProtection="0">
      <alignment vertical="center"/>
    </xf>
    <xf numFmtId="0" fontId="13" fillId="0" borderId="0"/>
    <xf numFmtId="0" fontId="11" fillId="0" borderId="0">
      <alignment vertical="center"/>
    </xf>
    <xf numFmtId="0" fontId="18" fillId="0" borderId="0">
      <alignment vertical="center"/>
    </xf>
  </cellStyleXfs>
  <cellXfs count="155">
    <xf numFmtId="0" fontId="0" fillId="0" borderId="0" xfId="0" applyFont="1">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43" fontId="4" fillId="0" borderId="1" xfId="1" applyFont="1" applyFill="1" applyBorder="1" applyAlignment="1">
      <alignment horizontal="center" vertical="center" wrapText="1"/>
    </xf>
    <xf numFmtId="43" fontId="3" fillId="0" borderId="1" xfId="1"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7" fillId="0" borderId="7" xfId="51" applyNumberFormat="1" applyFont="1" applyBorder="1" applyAlignment="1">
      <alignment horizontal="left" vertical="center" wrapText="1"/>
    </xf>
    <xf numFmtId="49" fontId="7" fillId="0" borderId="8" xfId="51" applyNumberFormat="1" applyFont="1" applyBorder="1" applyAlignment="1">
      <alignment horizontal="left" vertical="center" wrapText="1"/>
    </xf>
    <xf numFmtId="9" fontId="6" fillId="0" borderId="1"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8" fillId="2" borderId="1" xfId="0" applyFont="1" applyFill="1" applyBorder="1" applyAlignment="1">
      <alignment horizontal="center" vertical="center"/>
    </xf>
    <xf numFmtId="10" fontId="4" fillId="0" borderId="2" xfId="3" applyNumberFormat="1" applyFont="1" applyFill="1" applyBorder="1" applyAlignment="1">
      <alignment horizontal="center" vertical="center" wrapText="1"/>
    </xf>
    <xf numFmtId="10" fontId="4" fillId="0" borderId="4" xfId="3"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10" xfId="0" applyFont="1" applyFill="1" applyBorder="1" applyAlignment="1">
      <alignment horizontal="center" vertical="center" wrapText="1"/>
    </xf>
    <xf numFmtId="43" fontId="6" fillId="0" borderId="1" xfId="1" applyFont="1" applyFill="1" applyBorder="1" applyAlignment="1">
      <alignment vertical="center" wrapText="1"/>
    </xf>
    <xf numFmtId="0" fontId="6" fillId="0" borderId="1" xfId="0" applyFont="1" applyFill="1" applyBorder="1" applyAlignment="1">
      <alignment vertical="center" wrapText="1"/>
    </xf>
    <xf numFmtId="0" fontId="9" fillId="0" borderId="1" xfId="0" applyFont="1" applyFill="1" applyBorder="1" applyAlignment="1">
      <alignment vertical="center" wrapText="1"/>
    </xf>
    <xf numFmtId="176" fontId="3" fillId="0" borderId="2" xfId="1" applyNumberFormat="1" applyFont="1" applyFill="1" applyBorder="1" applyAlignment="1">
      <alignment vertical="center" wrapText="1"/>
    </xf>
    <xf numFmtId="10" fontId="3" fillId="0" borderId="1" xfId="1" applyNumberFormat="1" applyFont="1" applyFill="1" applyBorder="1" applyAlignment="1">
      <alignment vertical="center" wrapText="1"/>
    </xf>
    <xf numFmtId="49" fontId="8" fillId="2" borderId="1" xfId="0" applyNumberFormat="1" applyFont="1" applyFill="1" applyBorder="1" applyAlignment="1">
      <alignment horizontal="center" vertical="center" wrapText="1"/>
    </xf>
    <xf numFmtId="177" fontId="8" fillId="2" borderId="1" xfId="0" applyNumberFormat="1" applyFont="1" applyFill="1" applyBorder="1" applyAlignment="1">
      <alignment horizontal="center" vertical="center" wrapText="1"/>
    </xf>
    <xf numFmtId="176" fontId="3" fillId="0" borderId="1" xfId="1" applyNumberFormat="1" applyFont="1" applyFill="1" applyBorder="1" applyAlignment="1">
      <alignment vertical="center" wrapText="1"/>
    </xf>
    <xf numFmtId="49" fontId="10" fillId="0" borderId="2" xfId="50" applyNumberFormat="1" applyFont="1" applyFill="1" applyBorder="1" applyAlignment="1">
      <alignment horizontal="left" vertical="center" wrapText="1"/>
    </xf>
    <xf numFmtId="49" fontId="10" fillId="0" borderId="4" xfId="50" applyNumberFormat="1" applyFont="1" applyFill="1" applyBorder="1" applyAlignment="1">
      <alignment horizontal="left" vertical="center" wrapText="1"/>
    </xf>
    <xf numFmtId="0" fontId="11" fillId="0" borderId="0" xfId="0" applyFont="1" applyFill="1" applyAlignment="1"/>
    <xf numFmtId="0" fontId="11" fillId="0" borderId="0" xfId="0" applyFont="1" applyFill="1" applyBorder="1" applyAlignment="1">
      <alignment vertical="center"/>
    </xf>
    <xf numFmtId="0" fontId="11" fillId="0" borderId="0" xfId="0" applyFont="1" applyFill="1" applyBorder="1" applyAlignment="1"/>
    <xf numFmtId="0" fontId="12" fillId="0" borderId="0" xfId="50" applyFont="1" applyFill="1" applyAlignment="1">
      <alignment horizontal="center" vertical="center"/>
    </xf>
    <xf numFmtId="0" fontId="13" fillId="0" borderId="0" xfId="0" applyFont="1" applyFill="1" applyAlignment="1">
      <alignment vertical="center"/>
    </xf>
    <xf numFmtId="0" fontId="14"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49" fontId="16" fillId="0" borderId="1" xfId="0" applyNumberFormat="1" applyFont="1" applyFill="1" applyBorder="1" applyAlignment="1">
      <alignment horizontal="center" vertical="center"/>
    </xf>
    <xf numFmtId="49" fontId="16" fillId="0" borderId="1" xfId="0" applyNumberFormat="1" applyFont="1" applyFill="1" applyBorder="1" applyAlignment="1">
      <alignment horizontal="left" vertical="center"/>
    </xf>
    <xf numFmtId="49" fontId="17" fillId="0" borderId="1" xfId="0" applyNumberFormat="1" applyFont="1" applyFill="1" applyBorder="1" applyAlignment="1">
      <alignment horizontal="left"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177" fontId="18" fillId="0" borderId="1" xfId="0" applyNumberFormat="1" applyFont="1" applyFill="1" applyBorder="1" applyAlignment="1">
      <alignment horizontal="right" vertical="center"/>
    </xf>
    <xf numFmtId="49" fontId="11" fillId="0" borderId="1" xfId="0" applyNumberFormat="1" applyFont="1" applyFill="1" applyBorder="1" applyAlignment="1">
      <alignment horizontal="left" vertical="top" wrapText="1"/>
    </xf>
    <xf numFmtId="0" fontId="19" fillId="0" borderId="1" xfId="0" applyFont="1" applyFill="1" applyBorder="1" applyAlignment="1">
      <alignment horizontal="center" vertical="center"/>
    </xf>
    <xf numFmtId="0" fontId="20" fillId="0" borderId="1" xfId="0" applyFont="1" applyFill="1" applyBorder="1" applyAlignment="1">
      <alignment horizontal="center" vertical="center"/>
    </xf>
    <xf numFmtId="49" fontId="12" fillId="0" borderId="1" xfId="50" applyNumberFormat="1" applyFont="1" applyFill="1" applyBorder="1" applyAlignment="1">
      <alignment horizontal="center" vertical="center"/>
    </xf>
    <xf numFmtId="49" fontId="12" fillId="0" borderId="1" xfId="50" applyNumberFormat="1" applyFont="1" applyFill="1" applyBorder="1" applyAlignment="1">
      <alignment horizontal="center" vertical="center" wrapText="1"/>
    </xf>
    <xf numFmtId="0" fontId="12" fillId="0" borderId="1" xfId="5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49" fontId="11"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9"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1" xfId="0" applyFont="1" applyFill="1" applyBorder="1" applyAlignment="1">
      <alignment vertical="center"/>
    </xf>
    <xf numFmtId="49" fontId="8" fillId="0" borderId="1" xfId="0" applyNumberFormat="1" applyFont="1" applyFill="1" applyBorder="1" applyAlignment="1">
      <alignment horizontal="center" vertical="center" wrapText="1"/>
    </xf>
    <xf numFmtId="0" fontId="15" fillId="0" borderId="4" xfId="0" applyFont="1" applyFill="1" applyBorder="1" applyAlignment="1">
      <alignment horizontal="center" vertical="center"/>
    </xf>
    <xf numFmtId="0" fontId="15" fillId="0" borderId="0" xfId="0" applyFont="1" applyFill="1" applyAlignment="1">
      <alignment horizontal="center" vertical="center"/>
    </xf>
    <xf numFmtId="0" fontId="16" fillId="0" borderId="5"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4" xfId="0" applyFont="1" applyFill="1" applyBorder="1" applyAlignment="1">
      <alignment horizontal="center" vertical="center"/>
    </xf>
    <xf numFmtId="49" fontId="16" fillId="0" borderId="1" xfId="0" applyNumberFormat="1" applyFont="1" applyFill="1" applyBorder="1" applyAlignment="1">
      <alignment horizontal="left" vertical="top" wrapText="1"/>
    </xf>
    <xf numFmtId="0" fontId="16" fillId="0" borderId="6"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3" xfId="0" applyFont="1" applyFill="1" applyBorder="1" applyAlignment="1">
      <alignment horizontal="center" vertical="center"/>
    </xf>
    <xf numFmtId="49" fontId="16" fillId="0" borderId="1" xfId="0" applyNumberFormat="1" applyFont="1" applyFill="1" applyBorder="1" applyAlignment="1">
      <alignment horizontal="center" vertical="center" wrapText="1"/>
    </xf>
    <xf numFmtId="0" fontId="13" fillId="0" borderId="0" xfId="0" applyFont="1" applyFill="1" applyAlignment="1"/>
    <xf numFmtId="0" fontId="13" fillId="0" borderId="0" xfId="0" applyFont="1" applyFill="1" applyAlignment="1">
      <alignment horizontal="center"/>
    </xf>
    <xf numFmtId="0" fontId="13" fillId="0" borderId="0" xfId="49" applyAlignment="1">
      <alignment vertical="center"/>
    </xf>
    <xf numFmtId="0" fontId="13" fillId="0" borderId="0" xfId="49" applyAlignment="1">
      <alignment vertical="center" wrapText="1"/>
    </xf>
    <xf numFmtId="0" fontId="22" fillId="0" borderId="0" xfId="0" applyFont="1" applyFill="1" applyAlignment="1">
      <alignment horizontal="center"/>
    </xf>
    <xf numFmtId="0" fontId="23" fillId="0" borderId="0" xfId="0" applyFont="1" applyFill="1" applyAlignment="1"/>
    <xf numFmtId="0" fontId="24" fillId="0" borderId="0" xfId="0" applyFont="1" applyFill="1" applyAlignment="1"/>
    <xf numFmtId="0" fontId="24" fillId="0" borderId="0" xfId="0" applyFont="1" applyFill="1" applyAlignment="1">
      <alignment horizontal="center"/>
    </xf>
    <xf numFmtId="0" fontId="11" fillId="0" borderId="1" xfId="0" applyFont="1" applyFill="1" applyBorder="1" applyAlignment="1">
      <alignment horizontal="center" vertical="center" shrinkToFit="1"/>
    </xf>
    <xf numFmtId="0" fontId="11" fillId="0" borderId="11" xfId="0" applyFont="1" applyFill="1" applyBorder="1" applyAlignment="1">
      <alignment horizontal="center" vertical="center" shrinkToFit="1"/>
    </xf>
    <xf numFmtId="4" fontId="11" fillId="0" borderId="11" xfId="0" applyNumberFormat="1" applyFont="1" applyFill="1" applyBorder="1" applyAlignment="1">
      <alignment horizontal="center" vertical="center" shrinkToFit="1"/>
    </xf>
    <xf numFmtId="4" fontId="11" fillId="0" borderId="12" xfId="0" applyNumberFormat="1" applyFont="1" applyFill="1" applyBorder="1" applyAlignment="1">
      <alignment horizontal="center" vertical="center" shrinkToFit="1"/>
    </xf>
    <xf numFmtId="0" fontId="11" fillId="0" borderId="10" xfId="0" applyFont="1" applyFill="1" applyBorder="1" applyAlignment="1">
      <alignment horizontal="center" vertical="center" shrinkToFit="1"/>
    </xf>
    <xf numFmtId="4" fontId="11" fillId="0" borderId="1" xfId="0" applyNumberFormat="1" applyFont="1" applyFill="1" applyBorder="1" applyAlignment="1">
      <alignment horizontal="center" vertical="center" shrinkToFit="1"/>
    </xf>
    <xf numFmtId="0" fontId="11" fillId="0" borderId="13" xfId="0" applyFont="1" applyFill="1" applyBorder="1" applyAlignment="1">
      <alignment horizontal="center" vertical="center" shrinkToFit="1"/>
    </xf>
    <xf numFmtId="49" fontId="11" fillId="0" borderId="1" xfId="0" applyNumberFormat="1" applyFont="1" applyFill="1" applyBorder="1" applyAlignment="1">
      <alignment horizontal="center" vertical="center" shrinkToFit="1"/>
    </xf>
    <xf numFmtId="0" fontId="11" fillId="0" borderId="1" xfId="0" applyFont="1" applyFill="1" applyBorder="1" applyAlignment="1">
      <alignment horizontal="left" vertical="center" shrinkToFit="1"/>
    </xf>
    <xf numFmtId="4" fontId="11" fillId="0" borderId="1" xfId="0" applyNumberFormat="1" applyFont="1" applyFill="1" applyBorder="1" applyAlignment="1">
      <alignment horizontal="right" vertical="center" shrinkToFit="1"/>
    </xf>
    <xf numFmtId="4" fontId="11" fillId="0" borderId="1" xfId="0" applyNumberFormat="1" applyFont="1" applyFill="1" applyBorder="1" applyAlignment="1">
      <alignment horizontal="right" vertical="center" wrapText="1" shrinkToFit="1"/>
    </xf>
    <xf numFmtId="0" fontId="7" fillId="0" borderId="0" xfId="0" applyFont="1" applyFill="1" applyAlignment="1">
      <alignment horizontal="left" vertical="top" wrapText="1"/>
    </xf>
    <xf numFmtId="0" fontId="22" fillId="0" borderId="0" xfId="0" applyFont="1" applyFill="1" applyAlignment="1">
      <alignment horizontal="center" wrapText="1"/>
    </xf>
    <xf numFmtId="0" fontId="13" fillId="0" borderId="0" xfId="0" applyFont="1" applyFill="1" applyAlignment="1">
      <alignment wrapText="1"/>
    </xf>
    <xf numFmtId="4" fontId="11" fillId="0" borderId="12" xfId="0" applyNumberFormat="1" applyFont="1" applyFill="1" applyBorder="1" applyAlignment="1">
      <alignment horizontal="center" vertical="center" wrapText="1" shrinkToFit="1"/>
    </xf>
    <xf numFmtId="4" fontId="11" fillId="0" borderId="14" xfId="0" applyNumberFormat="1" applyFont="1" applyFill="1" applyBorder="1" applyAlignment="1">
      <alignment horizontal="center" vertical="center" shrinkToFit="1"/>
    </xf>
    <xf numFmtId="0" fontId="11" fillId="0" borderId="1" xfId="0" applyFont="1" applyFill="1" applyBorder="1" applyAlignment="1">
      <alignment horizontal="center" vertical="center" wrapText="1" shrinkToFit="1"/>
    </xf>
    <xf numFmtId="4" fontId="11" fillId="0" borderId="2" xfId="0" applyNumberFormat="1" applyFont="1" applyFill="1" applyBorder="1" applyAlignment="1">
      <alignment horizontal="center" vertical="center" shrinkToFit="1"/>
    </xf>
    <xf numFmtId="4" fontId="11" fillId="0" borderId="4" xfId="0" applyNumberFormat="1" applyFont="1" applyFill="1" applyBorder="1" applyAlignment="1">
      <alignment horizontal="center" vertical="center" shrinkToFit="1"/>
    </xf>
    <xf numFmtId="4" fontId="11" fillId="0" borderId="1" xfId="0" applyNumberFormat="1" applyFont="1" applyFill="1" applyBorder="1" applyAlignment="1">
      <alignment horizontal="center" vertical="center" wrapText="1" shrinkToFit="1"/>
    </xf>
    <xf numFmtId="0" fontId="13" fillId="0" borderId="1" xfId="0" applyFont="1" applyFill="1" applyBorder="1" applyAlignment="1">
      <alignment horizontal="center" vertical="center"/>
    </xf>
    <xf numFmtId="0" fontId="13" fillId="0" borderId="1" xfId="0" applyFont="1" applyFill="1" applyBorder="1" applyAlignment="1"/>
    <xf numFmtId="0" fontId="24" fillId="0" borderId="0" xfId="0" applyFont="1" applyFill="1" applyAlignment="1">
      <alignment horizontal="right"/>
    </xf>
    <xf numFmtId="0" fontId="11" fillId="0" borderId="14" xfId="0" applyFont="1" applyFill="1" applyBorder="1" applyAlignment="1">
      <alignment horizontal="center" vertical="center" shrinkToFit="1"/>
    </xf>
    <xf numFmtId="0" fontId="11" fillId="0" borderId="12" xfId="0" applyFont="1" applyFill="1" applyBorder="1" applyAlignment="1">
      <alignment horizontal="center" vertical="center" shrinkToFit="1"/>
    </xf>
    <xf numFmtId="0" fontId="11" fillId="0" borderId="15" xfId="0" applyFont="1" applyFill="1" applyBorder="1" applyAlignment="1">
      <alignment horizontal="center" vertical="center" shrinkToFit="1"/>
    </xf>
    <xf numFmtId="0" fontId="11" fillId="0" borderId="16" xfId="0" applyFont="1" applyFill="1" applyBorder="1" applyAlignment="1">
      <alignment horizontal="center" vertical="center" shrinkToFit="1"/>
    </xf>
    <xf numFmtId="49" fontId="11" fillId="0" borderId="2" xfId="0" applyNumberFormat="1" applyFont="1" applyFill="1" applyBorder="1" applyAlignment="1">
      <alignment horizontal="center" vertical="center" shrinkToFit="1"/>
    </xf>
    <xf numFmtId="0" fontId="25" fillId="0" borderId="0" xfId="0" applyFont="1" applyAlignment="1">
      <alignment horizontal="center" vertical="center"/>
    </xf>
    <xf numFmtId="0" fontId="26" fillId="0" borderId="0" xfId="0" applyFont="1" applyAlignment="1"/>
    <xf numFmtId="0" fontId="7" fillId="0" borderId="0" xfId="0" applyFont="1" applyAlignment="1"/>
    <xf numFmtId="0" fontId="27" fillId="3" borderId="17" xfId="0" applyNumberFormat="1" applyFont="1" applyFill="1" applyBorder="1" applyAlignment="1">
      <alignment horizontal="center" vertical="center"/>
    </xf>
    <xf numFmtId="0" fontId="27" fillId="3" borderId="17" xfId="0" applyNumberFormat="1" applyFont="1" applyFill="1" applyBorder="1" applyAlignment="1">
      <alignment horizontal="left" vertical="center"/>
    </xf>
    <xf numFmtId="178" fontId="27" fillId="4" borderId="17" xfId="0" applyNumberFormat="1" applyFont="1" applyFill="1" applyBorder="1" applyAlignment="1">
      <alignment horizontal="right" vertical="center"/>
    </xf>
    <xf numFmtId="0" fontId="27" fillId="0" borderId="17" xfId="0" applyNumberFormat="1" applyFont="1" applyBorder="1" applyAlignment="1">
      <alignment horizontal="center" vertical="center"/>
    </xf>
    <xf numFmtId="179" fontId="27" fillId="4" borderId="17" xfId="0" applyNumberFormat="1" applyFont="1" applyFill="1" applyBorder="1" applyAlignment="1">
      <alignment horizontal="right" vertical="center"/>
    </xf>
    <xf numFmtId="0" fontId="27" fillId="0" borderId="17" xfId="0" applyNumberFormat="1" applyFont="1" applyBorder="1" applyAlignment="1">
      <alignment horizontal="left" vertical="center" wrapText="1"/>
    </xf>
    <xf numFmtId="0" fontId="27" fillId="0" borderId="17" xfId="0" applyNumberFormat="1" applyFont="1" applyBorder="1" applyAlignment="1">
      <alignment horizontal="left" vertical="center"/>
    </xf>
    <xf numFmtId="0" fontId="28" fillId="0" borderId="0" xfId="0" applyFont="1" applyAlignment="1">
      <alignment horizontal="center" vertical="center"/>
    </xf>
    <xf numFmtId="0" fontId="13" fillId="0" borderId="0" xfId="0" applyFont="1" applyAlignment="1"/>
    <xf numFmtId="0" fontId="27" fillId="3" borderId="17" xfId="0" applyNumberFormat="1" applyFont="1" applyFill="1" applyBorder="1" applyAlignment="1">
      <alignment horizontal="center" vertical="center" wrapText="1" shrinkToFit="1"/>
    </xf>
    <xf numFmtId="0" fontId="27" fillId="3" borderId="17" xfId="0" applyNumberFormat="1" applyFont="1" applyFill="1" applyBorder="1" applyAlignment="1">
      <alignment horizontal="center" vertical="center" shrinkToFit="1"/>
    </xf>
    <xf numFmtId="178" fontId="27" fillId="4" borderId="17" xfId="0" applyNumberFormat="1" applyFont="1" applyFill="1" applyBorder="1" applyAlignment="1">
      <alignment horizontal="right" vertical="center" shrinkToFit="1"/>
    </xf>
    <xf numFmtId="49" fontId="27" fillId="0" borderId="17" xfId="0" applyNumberFormat="1" applyFont="1" applyBorder="1" applyAlignment="1">
      <alignment horizontal="left" vertical="center" shrinkToFit="1"/>
    </xf>
    <xf numFmtId="0" fontId="27" fillId="0" borderId="17" xfId="0" applyNumberFormat="1" applyFont="1" applyBorder="1" applyAlignment="1">
      <alignment horizontal="left" vertical="center" shrinkToFit="1"/>
    </xf>
    <xf numFmtId="0" fontId="29" fillId="3" borderId="18" xfId="0" applyNumberFormat="1" applyFont="1" applyFill="1" applyBorder="1" applyAlignment="1">
      <alignment horizontal="center" vertical="center" wrapText="1" shrinkToFit="1"/>
    </xf>
    <xf numFmtId="0" fontId="29" fillId="3" borderId="18" xfId="0" applyNumberFormat="1" applyFont="1" applyFill="1" applyBorder="1" applyAlignment="1">
      <alignment horizontal="center" vertical="center" shrinkToFit="1"/>
    </xf>
    <xf numFmtId="178" fontId="29" fillId="4" borderId="18" xfId="0" applyNumberFormat="1" applyFont="1" applyFill="1" applyBorder="1" applyAlignment="1">
      <alignment horizontal="right" vertical="center" shrinkToFit="1"/>
    </xf>
    <xf numFmtId="49" fontId="29" fillId="0" borderId="18" xfId="0" applyNumberFormat="1" applyFont="1" applyBorder="1" applyAlignment="1">
      <alignment horizontal="left" vertical="center" shrinkToFit="1"/>
    </xf>
    <xf numFmtId="0" fontId="29" fillId="0" borderId="18" xfId="0" applyNumberFormat="1" applyFont="1" applyBorder="1" applyAlignment="1">
      <alignment horizontal="left" vertical="center" shrinkToFit="1"/>
    </xf>
    <xf numFmtId="0" fontId="30" fillId="0" borderId="17" xfId="0" applyNumberFormat="1" applyFont="1" applyBorder="1" applyAlignment="1">
      <alignment horizontal="left" vertical="center"/>
    </xf>
    <xf numFmtId="0" fontId="27" fillId="3" borderId="17" xfId="0" applyNumberFormat="1" applyFont="1" applyFill="1" applyBorder="1" applyAlignment="1">
      <alignment horizontal="left" vertical="center" shrinkToFit="1"/>
    </xf>
    <xf numFmtId="0" fontId="27" fillId="0" borderId="17" xfId="0" applyNumberFormat="1" applyFont="1" applyBorder="1" applyAlignment="1">
      <alignment horizontal="right" vertical="center" shrinkToFit="1"/>
    </xf>
    <xf numFmtId="178" fontId="27" fillId="3" borderId="17" xfId="0" applyNumberFormat="1" applyFont="1" applyFill="1" applyBorder="1" applyAlignment="1">
      <alignment horizontal="center" vertical="center" shrinkToFit="1"/>
    </xf>
    <xf numFmtId="178" fontId="27" fillId="0" borderId="17" xfId="0" applyNumberFormat="1" applyFont="1" applyBorder="1" applyAlignment="1">
      <alignment horizontal="left" vertical="center" shrinkToFit="1"/>
    </xf>
    <xf numFmtId="0" fontId="29" fillId="3" borderId="18" xfId="0" applyNumberFormat="1" applyFont="1" applyFill="1" applyBorder="1" applyAlignment="1">
      <alignment horizontal="center" vertical="center"/>
    </xf>
    <xf numFmtId="0" fontId="29" fillId="3" borderId="18" xfId="0" applyNumberFormat="1" applyFont="1" applyFill="1" applyBorder="1" applyAlignment="1">
      <alignment horizontal="center" vertical="center" wrapText="1"/>
    </xf>
    <xf numFmtId="0" fontId="29" fillId="3" borderId="18" xfId="0" applyNumberFormat="1" applyFont="1" applyFill="1" applyBorder="1" applyAlignment="1">
      <alignment horizontal="left" vertical="center"/>
    </xf>
    <xf numFmtId="0" fontId="29" fillId="3" borderId="18" xfId="0" applyNumberFormat="1" applyFont="1" applyFill="1" applyBorder="1" applyAlignment="1">
      <alignment horizontal="left" vertical="center" shrinkToFit="1"/>
    </xf>
    <xf numFmtId="0" fontId="29" fillId="0" borderId="18" xfId="0" applyNumberFormat="1" applyFont="1" applyBorder="1" applyAlignment="1">
      <alignment horizontal="right" vertical="center" shrinkToFit="1"/>
    </xf>
    <xf numFmtId="0" fontId="29" fillId="0" borderId="18" xfId="0" applyNumberFormat="1" applyFont="1" applyBorder="1" applyAlignment="1">
      <alignment horizontal="left" vertical="center"/>
    </xf>
    <xf numFmtId="0" fontId="31" fillId="3" borderId="18" xfId="0" applyNumberFormat="1" applyFont="1" applyFill="1" applyBorder="1" applyAlignment="1">
      <alignment vertical="center"/>
    </xf>
    <xf numFmtId="49" fontId="31" fillId="0" borderId="18" xfId="0" applyNumberFormat="1" applyFont="1" applyBorder="1" applyAlignment="1">
      <alignment vertical="center"/>
    </xf>
    <xf numFmtId="9" fontId="6" fillId="0" borderId="1" xfId="0" applyNumberFormat="1"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3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pageSetUpPr fitToPage="1"/>
  </sheetPr>
  <dimension ref="A1:B32"/>
  <sheetViews>
    <sheetView workbookViewId="0">
      <selection activeCell="B26" sqref="B26"/>
    </sheetView>
  </sheetViews>
  <sheetFormatPr defaultColWidth="9" defaultRowHeight="13.5" outlineLevelCol="1"/>
  <cols>
    <col min="2" max="2" width="37.5" customWidth="1"/>
  </cols>
  <sheetData>
    <row r="1" ht="15" customHeight="1" spans="1:2">
      <c r="A1" s="153" t="s">
        <v>0</v>
      </c>
      <c r="B1" s="154" t="s">
        <v>1</v>
      </c>
    </row>
    <row r="2" ht="15" customHeight="1" spans="1:2">
      <c r="A2" s="153" t="s">
        <v>2</v>
      </c>
      <c r="B2" s="154" t="s">
        <v>3</v>
      </c>
    </row>
    <row r="3" ht="15" customHeight="1" spans="1:2">
      <c r="A3" s="153" t="s">
        <v>4</v>
      </c>
      <c r="B3" s="154" t="s">
        <v>5</v>
      </c>
    </row>
    <row r="4" ht="15" customHeight="1" spans="1:2">
      <c r="A4" s="153" t="s">
        <v>6</v>
      </c>
      <c r="B4" s="154" t="s">
        <v>7</v>
      </c>
    </row>
    <row r="5" ht="15" customHeight="1" spans="1:2">
      <c r="A5" s="153" t="s">
        <v>8</v>
      </c>
      <c r="B5" s="154" t="s">
        <v>9</v>
      </c>
    </row>
    <row r="6" ht="15" customHeight="1" spans="1:2">
      <c r="A6" s="153" t="s">
        <v>10</v>
      </c>
      <c r="B6" s="154" t="s">
        <v>11</v>
      </c>
    </row>
    <row r="7" ht="15" customHeight="1" spans="1:2">
      <c r="A7" s="153" t="s">
        <v>12</v>
      </c>
      <c r="B7" s="154" t="s">
        <v>13</v>
      </c>
    </row>
    <row r="8" ht="15" customHeight="1" spans="1:2">
      <c r="A8" s="153" t="s">
        <v>14</v>
      </c>
      <c r="B8" s="154"/>
    </row>
    <row r="9" ht="15" customHeight="1" spans="1:2">
      <c r="A9" s="153" t="s">
        <v>15</v>
      </c>
      <c r="B9" s="154" t="s">
        <v>16</v>
      </c>
    </row>
    <row r="10" ht="15" customHeight="1" spans="1:2">
      <c r="A10" s="153" t="s">
        <v>17</v>
      </c>
      <c r="B10" s="154" t="s">
        <v>18</v>
      </c>
    </row>
    <row r="11" ht="15" customHeight="1" spans="1:2">
      <c r="A11" s="153" t="s">
        <v>19</v>
      </c>
      <c r="B11" s="154" t="s">
        <v>20</v>
      </c>
    </row>
    <row r="12" ht="15" customHeight="1" spans="1:2">
      <c r="A12" s="153" t="s">
        <v>21</v>
      </c>
      <c r="B12" s="154"/>
    </row>
    <row r="13" ht="15" customHeight="1" spans="1:2">
      <c r="A13" s="153" t="s">
        <v>22</v>
      </c>
      <c r="B13" s="154"/>
    </row>
    <row r="14" ht="15" customHeight="1" spans="1:2">
      <c r="A14" s="153" t="s">
        <v>23</v>
      </c>
      <c r="B14" s="154" t="s">
        <v>24</v>
      </c>
    </row>
    <row r="15" ht="15" customHeight="1" spans="1:2">
      <c r="A15" s="153" t="s">
        <v>25</v>
      </c>
      <c r="B15" s="154" t="s">
        <v>24</v>
      </c>
    </row>
    <row r="16" ht="15" customHeight="1" spans="1:2">
      <c r="A16" s="153" t="s">
        <v>26</v>
      </c>
      <c r="B16" s="154" t="s">
        <v>27</v>
      </c>
    </row>
    <row r="17" ht="15" customHeight="1" spans="1:2">
      <c r="A17" s="153" t="s">
        <v>28</v>
      </c>
      <c r="B17" s="154" t="s">
        <v>29</v>
      </c>
    </row>
    <row r="18" ht="15" customHeight="1" spans="1:2">
      <c r="A18" s="153" t="s">
        <v>30</v>
      </c>
      <c r="B18" s="154" t="s">
        <v>31</v>
      </c>
    </row>
    <row r="19" ht="15" customHeight="1" spans="1:2">
      <c r="A19" s="153" t="s">
        <v>32</v>
      </c>
      <c r="B19" s="154" t="s">
        <v>33</v>
      </c>
    </row>
    <row r="20" ht="15" customHeight="1" spans="1:2">
      <c r="A20" s="153" t="s">
        <v>34</v>
      </c>
      <c r="B20" s="154" t="s">
        <v>35</v>
      </c>
    </row>
    <row r="21" ht="15" customHeight="1" spans="1:2">
      <c r="A21" s="153" t="s">
        <v>36</v>
      </c>
      <c r="B21" s="154" t="s">
        <v>37</v>
      </c>
    </row>
    <row r="22" ht="15" customHeight="1" spans="1:2">
      <c r="A22" s="153" t="s">
        <v>38</v>
      </c>
      <c r="B22" s="154" t="s">
        <v>39</v>
      </c>
    </row>
    <row r="23" ht="15" customHeight="1" spans="1:2">
      <c r="A23" s="153" t="s">
        <v>40</v>
      </c>
      <c r="B23" s="154" t="s">
        <v>41</v>
      </c>
    </row>
    <row r="24" ht="15" customHeight="1" spans="1:2">
      <c r="A24" s="153" t="s">
        <v>42</v>
      </c>
      <c r="B24" s="154"/>
    </row>
    <row r="25" ht="15" customHeight="1" spans="1:2">
      <c r="A25" s="153" t="s">
        <v>43</v>
      </c>
      <c r="B25" s="154" t="s">
        <v>44</v>
      </c>
    </row>
    <row r="26" ht="15" customHeight="1" spans="1:2">
      <c r="A26" s="153" t="s">
        <v>45</v>
      </c>
      <c r="B26" s="154" t="s">
        <v>46</v>
      </c>
    </row>
    <row r="27" ht="15" customHeight="1" spans="1:2">
      <c r="A27" s="153" t="s">
        <v>47</v>
      </c>
      <c r="B27" s="154" t="s">
        <v>48</v>
      </c>
    </row>
    <row r="28" ht="15" customHeight="1" spans="1:2">
      <c r="A28" s="153" t="s">
        <v>49</v>
      </c>
      <c r="B28" s="154" t="s">
        <v>50</v>
      </c>
    </row>
    <row r="29" ht="15" customHeight="1" spans="1:2">
      <c r="A29" s="153" t="s">
        <v>51</v>
      </c>
      <c r="B29" s="154" t="s">
        <v>52</v>
      </c>
    </row>
    <row r="30" ht="15" customHeight="1" spans="1:2">
      <c r="A30" s="153" t="s">
        <v>53</v>
      </c>
      <c r="B30" s="154"/>
    </row>
    <row r="31" ht="15" customHeight="1" spans="1:2">
      <c r="A31" s="153" t="s">
        <v>54</v>
      </c>
      <c r="B31" s="154" t="s">
        <v>24</v>
      </c>
    </row>
    <row r="32" ht="15" customHeight="1" spans="1:2">
      <c r="A32" s="153" t="s">
        <v>55</v>
      </c>
      <c r="B32" s="154" t="s">
        <v>56</v>
      </c>
    </row>
  </sheetData>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outlinePr summaryBelow="0"/>
    <pageSetUpPr fitToPage="1"/>
  </sheetPr>
  <dimension ref="A1:L11"/>
  <sheetViews>
    <sheetView workbookViewId="0">
      <pane xSplit="4" ySplit="9" topLeftCell="E10" activePane="bottomRight" state="frozen"/>
      <selection/>
      <selection pane="topRight"/>
      <selection pane="bottomLeft"/>
      <selection pane="bottomRight" activeCell="D10" sqref="D10"/>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6:6">
      <c r="F1" s="130" t="s">
        <v>463</v>
      </c>
    </row>
    <row r="2" ht="14.25" spans="12:12">
      <c r="L2" s="131" t="s">
        <v>464</v>
      </c>
    </row>
    <row r="3" ht="14.25" spans="1:12">
      <c r="A3" s="131" t="s">
        <v>59</v>
      </c>
      <c r="L3" s="131" t="s">
        <v>60</v>
      </c>
    </row>
    <row r="4" ht="19.5" customHeight="1" spans="1:12">
      <c r="A4" s="132" t="s">
        <v>63</v>
      </c>
      <c r="B4" s="132" t="s">
        <v>63</v>
      </c>
      <c r="C4" s="132" t="s">
        <v>63</v>
      </c>
      <c r="D4" s="132" t="s">
        <v>63</v>
      </c>
      <c r="E4" s="132" t="s">
        <v>162</v>
      </c>
      <c r="F4" s="132" t="s">
        <v>162</v>
      </c>
      <c r="G4" s="132" t="s">
        <v>162</v>
      </c>
      <c r="H4" s="132" t="s">
        <v>234</v>
      </c>
      <c r="I4" s="132" t="s">
        <v>235</v>
      </c>
      <c r="J4" s="132" t="s">
        <v>164</v>
      </c>
      <c r="K4" s="132" t="s">
        <v>164</v>
      </c>
      <c r="L4" s="132" t="s">
        <v>164</v>
      </c>
    </row>
    <row r="5" ht="19.5" customHeight="1" spans="1:12">
      <c r="A5" s="132" t="s">
        <v>178</v>
      </c>
      <c r="B5" s="132" t="s">
        <v>178</v>
      </c>
      <c r="C5" s="132" t="s">
        <v>178</v>
      </c>
      <c r="D5" s="132" t="s">
        <v>179</v>
      </c>
      <c r="E5" s="132" t="s">
        <v>185</v>
      </c>
      <c r="F5" s="132" t="s">
        <v>465</v>
      </c>
      <c r="G5" s="132" t="s">
        <v>466</v>
      </c>
      <c r="H5" s="132" t="s">
        <v>234</v>
      </c>
      <c r="I5" s="132" t="s">
        <v>235</v>
      </c>
      <c r="J5" s="132" t="s">
        <v>185</v>
      </c>
      <c r="K5" s="132" t="s">
        <v>465</v>
      </c>
      <c r="L5" s="123" t="s">
        <v>466</v>
      </c>
    </row>
    <row r="6" ht="19.5" customHeight="1" spans="1:12">
      <c r="A6" s="132" t="s">
        <v>178</v>
      </c>
      <c r="B6" s="132" t="s">
        <v>178</v>
      </c>
      <c r="C6" s="132" t="s">
        <v>178</v>
      </c>
      <c r="D6" s="132" t="s">
        <v>179</v>
      </c>
      <c r="E6" s="132" t="s">
        <v>185</v>
      </c>
      <c r="F6" s="132" t="s">
        <v>465</v>
      </c>
      <c r="G6" s="132" t="s">
        <v>466</v>
      </c>
      <c r="H6" s="132" t="s">
        <v>234</v>
      </c>
      <c r="I6" s="132" t="s">
        <v>235</v>
      </c>
      <c r="J6" s="132" t="s">
        <v>185</v>
      </c>
      <c r="K6" s="132" t="s">
        <v>465</v>
      </c>
      <c r="L6" s="123" t="s">
        <v>466</v>
      </c>
    </row>
    <row r="7" ht="19.5" customHeight="1" spans="1:12">
      <c r="A7" s="132" t="s">
        <v>178</v>
      </c>
      <c r="B7" s="132" t="s">
        <v>178</v>
      </c>
      <c r="C7" s="132" t="s">
        <v>178</v>
      </c>
      <c r="D7" s="132" t="s">
        <v>179</v>
      </c>
      <c r="E7" s="132" t="s">
        <v>185</v>
      </c>
      <c r="F7" s="132" t="s">
        <v>465</v>
      </c>
      <c r="G7" s="132" t="s">
        <v>466</v>
      </c>
      <c r="H7" s="132" t="s">
        <v>234</v>
      </c>
      <c r="I7" s="132" t="s">
        <v>235</v>
      </c>
      <c r="J7" s="132" t="s">
        <v>185</v>
      </c>
      <c r="K7" s="132" t="s">
        <v>465</v>
      </c>
      <c r="L7" s="123" t="s">
        <v>466</v>
      </c>
    </row>
    <row r="8" ht="19.5" customHeight="1" spans="1:12">
      <c r="A8" s="132" t="s">
        <v>182</v>
      </c>
      <c r="B8" s="132" t="s">
        <v>183</v>
      </c>
      <c r="C8" s="132" t="s">
        <v>184</v>
      </c>
      <c r="D8" s="132" t="s">
        <v>67</v>
      </c>
      <c r="E8" s="133" t="s">
        <v>68</v>
      </c>
      <c r="F8" s="133" t="s">
        <v>69</v>
      </c>
      <c r="G8" s="133" t="s">
        <v>77</v>
      </c>
      <c r="H8" s="133" t="s">
        <v>81</v>
      </c>
      <c r="I8" s="133" t="s">
        <v>85</v>
      </c>
      <c r="J8" s="133" t="s">
        <v>89</v>
      </c>
      <c r="K8" s="133" t="s">
        <v>93</v>
      </c>
      <c r="L8" s="133" t="s">
        <v>97</v>
      </c>
    </row>
    <row r="9" ht="19.5" customHeight="1" spans="1:12">
      <c r="A9" s="132" t="s">
        <v>182</v>
      </c>
      <c r="B9" s="132" t="s">
        <v>183</v>
      </c>
      <c r="C9" s="132" t="s">
        <v>184</v>
      </c>
      <c r="D9" s="132" t="s">
        <v>185</v>
      </c>
      <c r="E9" s="134">
        <v>0</v>
      </c>
      <c r="F9" s="134">
        <v>0</v>
      </c>
      <c r="G9" s="134">
        <v>0</v>
      </c>
      <c r="H9" s="134">
        <v>0</v>
      </c>
      <c r="I9" s="134">
        <v>0</v>
      </c>
      <c r="J9" s="134">
        <v>0</v>
      </c>
      <c r="K9" s="134">
        <v>0</v>
      </c>
      <c r="L9" s="134">
        <v>0</v>
      </c>
    </row>
    <row r="10" ht="19.5" customHeight="1" spans="1:12">
      <c r="A10" s="135"/>
      <c r="B10" s="136"/>
      <c r="C10" s="136"/>
      <c r="D10" s="136"/>
      <c r="E10" s="134"/>
      <c r="F10" s="134"/>
      <c r="G10" s="134"/>
      <c r="H10" s="134"/>
      <c r="I10" s="134"/>
      <c r="J10" s="134"/>
      <c r="K10" s="134"/>
      <c r="L10" s="134"/>
    </row>
    <row r="11" ht="19.5" customHeight="1" spans="1:12">
      <c r="A11" s="136" t="s">
        <v>467</v>
      </c>
      <c r="B11" s="136" t="s">
        <v>467</v>
      </c>
      <c r="C11" s="136" t="s">
        <v>467</v>
      </c>
      <c r="D11" s="136" t="s">
        <v>467</v>
      </c>
      <c r="E11" s="136" t="s">
        <v>467</v>
      </c>
      <c r="F11" s="136" t="s">
        <v>467</v>
      </c>
      <c r="G11" s="136" t="s">
        <v>467</v>
      </c>
      <c r="H11" s="136" t="s">
        <v>467</v>
      </c>
      <c r="I11" s="136" t="s">
        <v>467</v>
      </c>
      <c r="J11" s="136" t="s">
        <v>467</v>
      </c>
      <c r="K11" s="136" t="s">
        <v>467</v>
      </c>
      <c r="L11" s="136" t="s">
        <v>467</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outlinePr summaryBelow="0"/>
    <pageSetUpPr fitToPage="1"/>
  </sheetPr>
  <dimension ref="A1:E30"/>
  <sheetViews>
    <sheetView workbookViewId="0">
      <selection activeCell="A29" sqref="A29:E29"/>
    </sheetView>
  </sheetViews>
  <sheetFormatPr defaultColWidth="9" defaultRowHeight="13.5" outlineLevelCol="4"/>
  <cols>
    <col min="1" max="1" width="35.8833333333333" customWidth="1"/>
    <col min="2" max="2" width="6" customWidth="1"/>
    <col min="3" max="3" width="21.8833333333333" customWidth="1"/>
    <col min="4" max="5" width="24.5" customWidth="1"/>
  </cols>
  <sheetData>
    <row r="1" ht="25.5" spans="3:3">
      <c r="C1" s="120" t="s">
        <v>468</v>
      </c>
    </row>
    <row r="2" spans="1:5">
      <c r="A2" s="122" t="s">
        <v>59</v>
      </c>
      <c r="E2" s="122" t="s">
        <v>469</v>
      </c>
    </row>
    <row r="3" ht="15" customHeight="1" spans="1:5">
      <c r="A3" s="123" t="s">
        <v>470</v>
      </c>
      <c r="B3" s="123" t="s">
        <v>64</v>
      </c>
      <c r="C3" s="123" t="s">
        <v>471</v>
      </c>
      <c r="D3" s="123" t="s">
        <v>472</v>
      </c>
      <c r="E3" s="123" t="s">
        <v>473</v>
      </c>
    </row>
    <row r="4" ht="15" customHeight="1" spans="1:5">
      <c r="A4" s="123" t="s">
        <v>474</v>
      </c>
      <c r="B4" s="123" t="s">
        <v>64</v>
      </c>
      <c r="C4" s="123" t="s">
        <v>68</v>
      </c>
      <c r="D4" s="123" t="s">
        <v>69</v>
      </c>
      <c r="E4" s="123" t="s">
        <v>77</v>
      </c>
    </row>
    <row r="5" ht="15" customHeight="1" spans="1:5">
      <c r="A5" s="124" t="s">
        <v>475</v>
      </c>
      <c r="B5" s="123" t="s">
        <v>68</v>
      </c>
      <c r="C5" s="123" t="s">
        <v>476</v>
      </c>
      <c r="D5" s="123" t="s">
        <v>476</v>
      </c>
      <c r="E5" s="123" t="s">
        <v>476</v>
      </c>
    </row>
    <row r="6" ht="15" customHeight="1" spans="1:5">
      <c r="A6" s="124" t="s">
        <v>477</v>
      </c>
      <c r="B6" s="123" t="s">
        <v>69</v>
      </c>
      <c r="C6" s="125">
        <v>1800</v>
      </c>
      <c r="D6" s="125">
        <v>1664</v>
      </c>
      <c r="E6" s="125">
        <v>1664</v>
      </c>
    </row>
    <row r="7" ht="15" customHeight="1" spans="1:5">
      <c r="A7" s="124" t="s">
        <v>478</v>
      </c>
      <c r="B7" s="123" t="s">
        <v>77</v>
      </c>
      <c r="C7" s="125">
        <v>0</v>
      </c>
      <c r="D7" s="125">
        <v>0</v>
      </c>
      <c r="E7" s="125">
        <v>0</v>
      </c>
    </row>
    <row r="8" ht="15" customHeight="1" spans="1:5">
      <c r="A8" s="124" t="s">
        <v>479</v>
      </c>
      <c r="B8" s="123" t="s">
        <v>81</v>
      </c>
      <c r="C8" s="125">
        <v>0</v>
      </c>
      <c r="D8" s="125">
        <v>0</v>
      </c>
      <c r="E8" s="125">
        <v>0</v>
      </c>
    </row>
    <row r="9" ht="15" customHeight="1" spans="1:5">
      <c r="A9" s="124" t="s">
        <v>480</v>
      </c>
      <c r="B9" s="123" t="s">
        <v>85</v>
      </c>
      <c r="C9" s="125">
        <v>0</v>
      </c>
      <c r="D9" s="125">
        <v>0</v>
      </c>
      <c r="E9" s="125">
        <v>0</v>
      </c>
    </row>
    <row r="10" ht="15" customHeight="1" spans="1:5">
      <c r="A10" s="124" t="s">
        <v>481</v>
      </c>
      <c r="B10" s="123" t="s">
        <v>89</v>
      </c>
      <c r="C10" s="125">
        <v>0</v>
      </c>
      <c r="D10" s="125">
        <v>0</v>
      </c>
      <c r="E10" s="125">
        <v>0</v>
      </c>
    </row>
    <row r="11" ht="15" customHeight="1" spans="1:5">
      <c r="A11" s="124" t="s">
        <v>482</v>
      </c>
      <c r="B11" s="123" t="s">
        <v>93</v>
      </c>
      <c r="C11" s="125">
        <v>1800</v>
      </c>
      <c r="D11" s="125">
        <v>1664</v>
      </c>
      <c r="E11" s="125">
        <v>1664</v>
      </c>
    </row>
    <row r="12" ht="15" customHeight="1" spans="1:5">
      <c r="A12" s="124" t="s">
        <v>483</v>
      </c>
      <c r="B12" s="123" t="s">
        <v>97</v>
      </c>
      <c r="C12" s="126" t="s">
        <v>476</v>
      </c>
      <c r="D12" s="126" t="s">
        <v>476</v>
      </c>
      <c r="E12" s="125">
        <v>1664</v>
      </c>
    </row>
    <row r="13" ht="15" customHeight="1" spans="1:5">
      <c r="A13" s="124" t="s">
        <v>484</v>
      </c>
      <c r="B13" s="123" t="s">
        <v>100</v>
      </c>
      <c r="C13" s="126" t="s">
        <v>476</v>
      </c>
      <c r="D13" s="126" t="s">
        <v>476</v>
      </c>
      <c r="E13" s="125">
        <v>0</v>
      </c>
    </row>
    <row r="14" ht="15" customHeight="1" spans="1:5">
      <c r="A14" s="124" t="s">
        <v>485</v>
      </c>
      <c r="B14" s="123" t="s">
        <v>103</v>
      </c>
      <c r="C14" s="126" t="s">
        <v>476</v>
      </c>
      <c r="D14" s="126" t="s">
        <v>476</v>
      </c>
      <c r="E14" s="125">
        <v>0</v>
      </c>
    </row>
    <row r="15" ht="15" customHeight="1" spans="1:5">
      <c r="A15" s="124" t="s">
        <v>486</v>
      </c>
      <c r="B15" s="123" t="s">
        <v>106</v>
      </c>
      <c r="C15" s="126" t="s">
        <v>476</v>
      </c>
      <c r="D15" s="126" t="s">
        <v>476</v>
      </c>
      <c r="E15" s="126" t="s">
        <v>476</v>
      </c>
    </row>
    <row r="16" ht="15" customHeight="1" spans="1:5">
      <c r="A16" s="124" t="s">
        <v>487</v>
      </c>
      <c r="B16" s="123" t="s">
        <v>109</v>
      </c>
      <c r="C16" s="126" t="s">
        <v>476</v>
      </c>
      <c r="D16" s="126" t="s">
        <v>476</v>
      </c>
      <c r="E16" s="127">
        <v>0</v>
      </c>
    </row>
    <row r="17" ht="15" customHeight="1" spans="1:5">
      <c r="A17" s="124" t="s">
        <v>488</v>
      </c>
      <c r="B17" s="123" t="s">
        <v>112</v>
      </c>
      <c r="C17" s="126" t="s">
        <v>476</v>
      </c>
      <c r="D17" s="126" t="s">
        <v>476</v>
      </c>
      <c r="E17" s="127">
        <v>0</v>
      </c>
    </row>
    <row r="18" ht="15" customHeight="1" spans="1:5">
      <c r="A18" s="124" t="s">
        <v>489</v>
      </c>
      <c r="B18" s="123" t="s">
        <v>115</v>
      </c>
      <c r="C18" s="126" t="s">
        <v>476</v>
      </c>
      <c r="D18" s="126" t="s">
        <v>476</v>
      </c>
      <c r="E18" s="127">
        <v>0</v>
      </c>
    </row>
    <row r="19" ht="15" customHeight="1" spans="1:5">
      <c r="A19" s="124" t="s">
        <v>490</v>
      </c>
      <c r="B19" s="123" t="s">
        <v>118</v>
      </c>
      <c r="C19" s="126" t="s">
        <v>476</v>
      </c>
      <c r="D19" s="126" t="s">
        <v>476</v>
      </c>
      <c r="E19" s="127">
        <v>0</v>
      </c>
    </row>
    <row r="20" ht="15" customHeight="1" spans="1:5">
      <c r="A20" s="124" t="s">
        <v>491</v>
      </c>
      <c r="B20" s="123" t="s">
        <v>121</v>
      </c>
      <c r="C20" s="126" t="s">
        <v>476</v>
      </c>
      <c r="D20" s="126" t="s">
        <v>476</v>
      </c>
      <c r="E20" s="127">
        <v>3</v>
      </c>
    </row>
    <row r="21" ht="15" customHeight="1" spans="1:5">
      <c r="A21" s="124" t="s">
        <v>492</v>
      </c>
      <c r="B21" s="123" t="s">
        <v>124</v>
      </c>
      <c r="C21" s="126" t="s">
        <v>476</v>
      </c>
      <c r="D21" s="126" t="s">
        <v>476</v>
      </c>
      <c r="E21" s="127">
        <v>0</v>
      </c>
    </row>
    <row r="22" ht="15" customHeight="1" spans="1:5">
      <c r="A22" s="124" t="s">
        <v>493</v>
      </c>
      <c r="B22" s="123" t="s">
        <v>127</v>
      </c>
      <c r="C22" s="126" t="s">
        <v>476</v>
      </c>
      <c r="D22" s="126" t="s">
        <v>476</v>
      </c>
      <c r="E22" s="127">
        <v>25</v>
      </c>
    </row>
    <row r="23" ht="15" customHeight="1" spans="1:5">
      <c r="A23" s="124" t="s">
        <v>494</v>
      </c>
      <c r="B23" s="123" t="s">
        <v>130</v>
      </c>
      <c r="C23" s="126" t="s">
        <v>476</v>
      </c>
      <c r="D23" s="126" t="s">
        <v>476</v>
      </c>
      <c r="E23" s="127">
        <v>0</v>
      </c>
    </row>
    <row r="24" ht="15" customHeight="1" spans="1:5">
      <c r="A24" s="124" t="s">
        <v>495</v>
      </c>
      <c r="B24" s="123" t="s">
        <v>133</v>
      </c>
      <c r="C24" s="126" t="s">
        <v>476</v>
      </c>
      <c r="D24" s="126" t="s">
        <v>476</v>
      </c>
      <c r="E24" s="127">
        <v>0</v>
      </c>
    </row>
    <row r="25" ht="15" customHeight="1" spans="1:5">
      <c r="A25" s="124" t="s">
        <v>496</v>
      </c>
      <c r="B25" s="123" t="s">
        <v>136</v>
      </c>
      <c r="C25" s="126" t="s">
        <v>476</v>
      </c>
      <c r="D25" s="126" t="s">
        <v>476</v>
      </c>
      <c r="E25" s="127">
        <v>0</v>
      </c>
    </row>
    <row r="26" ht="15" customHeight="1" spans="1:5">
      <c r="A26" s="124" t="s">
        <v>497</v>
      </c>
      <c r="B26" s="123" t="s">
        <v>139</v>
      </c>
      <c r="C26" s="126" t="s">
        <v>476</v>
      </c>
      <c r="D26" s="126" t="s">
        <v>476</v>
      </c>
      <c r="E26" s="125">
        <v>75003</v>
      </c>
    </row>
    <row r="27" ht="15" customHeight="1" spans="1:5">
      <c r="A27" s="124" t="s">
        <v>498</v>
      </c>
      <c r="B27" s="123" t="s">
        <v>142</v>
      </c>
      <c r="C27" s="126" t="s">
        <v>476</v>
      </c>
      <c r="D27" s="126" t="s">
        <v>476</v>
      </c>
      <c r="E27" s="125">
        <v>0</v>
      </c>
    </row>
    <row r="28" ht="15" customHeight="1" spans="1:5">
      <c r="A28" s="124" t="s">
        <v>499</v>
      </c>
      <c r="B28" s="123" t="s">
        <v>145</v>
      </c>
      <c r="C28" s="126" t="s">
        <v>476</v>
      </c>
      <c r="D28" s="126" t="s">
        <v>476</v>
      </c>
      <c r="E28" s="125">
        <v>75003</v>
      </c>
    </row>
    <row r="29" ht="39.75" customHeight="1" spans="1:5">
      <c r="A29" s="128" t="s">
        <v>500</v>
      </c>
      <c r="B29" s="128" t="s">
        <v>500</v>
      </c>
      <c r="C29" s="128" t="s">
        <v>500</v>
      </c>
      <c r="D29" s="128" t="s">
        <v>500</v>
      </c>
      <c r="E29" s="128" t="s">
        <v>500</v>
      </c>
    </row>
    <row r="30" ht="15" customHeight="1" spans="1:5">
      <c r="A30" s="129" t="s">
        <v>501</v>
      </c>
      <c r="B30" s="129" t="s">
        <v>501</v>
      </c>
      <c r="C30" s="129" t="s">
        <v>501</v>
      </c>
      <c r="D30" s="129" t="s">
        <v>501</v>
      </c>
      <c r="E30" s="129" t="s">
        <v>501</v>
      </c>
    </row>
  </sheetData>
  <mergeCells count="3">
    <mergeCell ref="A29:E29"/>
    <mergeCell ref="A30:E30"/>
    <mergeCell ref="B3:B4"/>
  </mergeCells>
  <pageMargins left="0.75196850393782" right="0.75196850393782" top="1.00000000000108" bottom="1.00000000000108" header="0.3" footer="0.3"/>
  <pageSetup paperSize="9" scale="78"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outlinePr summaryBelow="0"/>
    <pageSetUpPr fitToPage="1"/>
  </sheetPr>
  <dimension ref="A1:E26"/>
  <sheetViews>
    <sheetView workbookViewId="0">
      <selection activeCell="A23" sqref="A23"/>
    </sheetView>
  </sheetViews>
  <sheetFormatPr defaultColWidth="9" defaultRowHeight="13.5" outlineLevelCol="4"/>
  <cols>
    <col min="1" max="1" width="31.8833333333333" customWidth="1"/>
    <col min="2" max="2" width="6.13333333333333" customWidth="1"/>
    <col min="3" max="3" width="21.5" customWidth="1"/>
    <col min="4" max="4" width="23.75" customWidth="1"/>
    <col min="5" max="5" width="22.5" customWidth="1"/>
  </cols>
  <sheetData>
    <row r="1" ht="25.5" spans="3:3">
      <c r="C1" s="120" t="s">
        <v>502</v>
      </c>
    </row>
    <row r="2" spans="1:5">
      <c r="A2" s="121" t="s">
        <v>59</v>
      </c>
      <c r="E2" s="122" t="s">
        <v>503</v>
      </c>
    </row>
    <row r="3" ht="15" customHeight="1" spans="1:5">
      <c r="A3" s="123" t="s">
        <v>470</v>
      </c>
      <c r="B3" s="123" t="s">
        <v>64</v>
      </c>
      <c r="C3" s="123" t="s">
        <v>471</v>
      </c>
      <c r="D3" s="123" t="s">
        <v>472</v>
      </c>
      <c r="E3" s="123" t="s">
        <v>473</v>
      </c>
    </row>
    <row r="4" ht="15" customHeight="1" spans="1:5">
      <c r="A4" s="123" t="s">
        <v>474</v>
      </c>
      <c r="B4" s="123" t="s">
        <v>64</v>
      </c>
      <c r="C4" s="123" t="s">
        <v>68</v>
      </c>
      <c r="D4" s="123" t="s">
        <v>69</v>
      </c>
      <c r="E4" s="123" t="s">
        <v>77</v>
      </c>
    </row>
    <row r="5" ht="15" customHeight="1" spans="1:5">
      <c r="A5" s="124" t="s">
        <v>504</v>
      </c>
      <c r="B5" s="123" t="s">
        <v>68</v>
      </c>
      <c r="C5" s="123" t="s">
        <v>476</v>
      </c>
      <c r="D5" s="123" t="s">
        <v>476</v>
      </c>
      <c r="E5" s="123" t="s">
        <v>476</v>
      </c>
    </row>
    <row r="6" ht="15" customHeight="1" spans="1:5">
      <c r="A6" s="124" t="s">
        <v>477</v>
      </c>
      <c r="B6" s="123" t="s">
        <v>69</v>
      </c>
      <c r="C6" s="125">
        <v>1800</v>
      </c>
      <c r="D6" s="125">
        <v>1664</v>
      </c>
      <c r="E6" s="125">
        <v>1664</v>
      </c>
    </row>
    <row r="7" ht="15" customHeight="1" spans="1:5">
      <c r="A7" s="124" t="s">
        <v>478</v>
      </c>
      <c r="B7" s="123" t="s">
        <v>77</v>
      </c>
      <c r="C7" s="125">
        <v>0</v>
      </c>
      <c r="D7" s="125">
        <v>0</v>
      </c>
      <c r="E7" s="125">
        <v>0</v>
      </c>
    </row>
    <row r="8" ht="15" customHeight="1" spans="1:5">
      <c r="A8" s="124" t="s">
        <v>479</v>
      </c>
      <c r="B8" s="123" t="s">
        <v>81</v>
      </c>
      <c r="C8" s="125">
        <v>0</v>
      </c>
      <c r="D8" s="125">
        <v>0</v>
      </c>
      <c r="E8" s="125">
        <v>0</v>
      </c>
    </row>
    <row r="9" ht="15" customHeight="1" spans="1:5">
      <c r="A9" s="124" t="s">
        <v>480</v>
      </c>
      <c r="B9" s="123" t="s">
        <v>85</v>
      </c>
      <c r="C9" s="125">
        <v>0</v>
      </c>
      <c r="D9" s="125">
        <v>0</v>
      </c>
      <c r="E9" s="125">
        <v>0</v>
      </c>
    </row>
    <row r="10" ht="15" customHeight="1" spans="1:5">
      <c r="A10" s="124" t="s">
        <v>481</v>
      </c>
      <c r="B10" s="123" t="s">
        <v>89</v>
      </c>
      <c r="C10" s="125">
        <v>0</v>
      </c>
      <c r="D10" s="125">
        <v>0</v>
      </c>
      <c r="E10" s="125">
        <v>0</v>
      </c>
    </row>
    <row r="11" ht="15" customHeight="1" spans="1:5">
      <c r="A11" s="124" t="s">
        <v>482</v>
      </c>
      <c r="B11" s="123" t="s">
        <v>93</v>
      </c>
      <c r="C11" s="125">
        <v>1800</v>
      </c>
      <c r="D11" s="125">
        <v>1664</v>
      </c>
      <c r="E11" s="125">
        <v>1664</v>
      </c>
    </row>
    <row r="12" ht="15" customHeight="1" spans="1:5">
      <c r="A12" s="124" t="s">
        <v>483</v>
      </c>
      <c r="B12" s="123" t="s">
        <v>97</v>
      </c>
      <c r="C12" s="126" t="s">
        <v>476</v>
      </c>
      <c r="D12" s="126" t="s">
        <v>476</v>
      </c>
      <c r="E12" s="125">
        <v>1664</v>
      </c>
    </row>
    <row r="13" ht="15" customHeight="1" spans="1:5">
      <c r="A13" s="124" t="s">
        <v>484</v>
      </c>
      <c r="B13" s="123" t="s">
        <v>100</v>
      </c>
      <c r="C13" s="126" t="s">
        <v>476</v>
      </c>
      <c r="D13" s="126" t="s">
        <v>476</v>
      </c>
      <c r="E13" s="125">
        <v>0</v>
      </c>
    </row>
    <row r="14" ht="15" customHeight="1" spans="1:5">
      <c r="A14" s="124" t="s">
        <v>485</v>
      </c>
      <c r="B14" s="123" t="s">
        <v>103</v>
      </c>
      <c r="C14" s="126" t="s">
        <v>476</v>
      </c>
      <c r="D14" s="126" t="s">
        <v>476</v>
      </c>
      <c r="E14" s="125">
        <v>0</v>
      </c>
    </row>
    <row r="15" ht="15" customHeight="1" spans="1:5">
      <c r="A15" s="124" t="s">
        <v>486</v>
      </c>
      <c r="B15" s="123" t="s">
        <v>106</v>
      </c>
      <c r="C15" s="126" t="s">
        <v>476</v>
      </c>
      <c r="D15" s="126" t="s">
        <v>476</v>
      </c>
      <c r="E15" s="126" t="s">
        <v>476</v>
      </c>
    </row>
    <row r="16" ht="15" customHeight="1" spans="1:5">
      <c r="A16" s="124" t="s">
        <v>487</v>
      </c>
      <c r="B16" s="123" t="s">
        <v>109</v>
      </c>
      <c r="C16" s="126" t="s">
        <v>476</v>
      </c>
      <c r="D16" s="126" t="s">
        <v>476</v>
      </c>
      <c r="E16" s="127">
        <v>0</v>
      </c>
    </row>
    <row r="17" ht="15" customHeight="1" spans="1:5">
      <c r="A17" s="124" t="s">
        <v>488</v>
      </c>
      <c r="B17" s="123" t="s">
        <v>112</v>
      </c>
      <c r="C17" s="126" t="s">
        <v>476</v>
      </c>
      <c r="D17" s="126" t="s">
        <v>476</v>
      </c>
      <c r="E17" s="127">
        <v>0</v>
      </c>
    </row>
    <row r="18" ht="15" customHeight="1" spans="1:5">
      <c r="A18" s="124" t="s">
        <v>489</v>
      </c>
      <c r="B18" s="123" t="s">
        <v>115</v>
      </c>
      <c r="C18" s="126" t="s">
        <v>476</v>
      </c>
      <c r="D18" s="126" t="s">
        <v>476</v>
      </c>
      <c r="E18" s="127">
        <v>0</v>
      </c>
    </row>
    <row r="19" ht="15" customHeight="1" spans="1:5">
      <c r="A19" s="124" t="s">
        <v>490</v>
      </c>
      <c r="B19" s="123" t="s">
        <v>118</v>
      </c>
      <c r="C19" s="126" t="s">
        <v>476</v>
      </c>
      <c r="D19" s="126" t="s">
        <v>476</v>
      </c>
      <c r="E19" s="127">
        <v>0</v>
      </c>
    </row>
    <row r="20" ht="15" customHeight="1" spans="1:5">
      <c r="A20" s="124" t="s">
        <v>491</v>
      </c>
      <c r="B20" s="123" t="s">
        <v>121</v>
      </c>
      <c r="C20" s="126" t="s">
        <v>476</v>
      </c>
      <c r="D20" s="126" t="s">
        <v>476</v>
      </c>
      <c r="E20" s="127">
        <v>3</v>
      </c>
    </row>
    <row r="21" ht="15" customHeight="1" spans="1:5">
      <c r="A21" s="124" t="s">
        <v>492</v>
      </c>
      <c r="B21" s="123" t="s">
        <v>124</v>
      </c>
      <c r="C21" s="126" t="s">
        <v>476</v>
      </c>
      <c r="D21" s="126" t="s">
        <v>476</v>
      </c>
      <c r="E21" s="127">
        <v>0</v>
      </c>
    </row>
    <row r="22" ht="15" customHeight="1" spans="1:5">
      <c r="A22" s="124" t="s">
        <v>493</v>
      </c>
      <c r="B22" s="123" t="s">
        <v>127</v>
      </c>
      <c r="C22" s="126" t="s">
        <v>476</v>
      </c>
      <c r="D22" s="126" t="s">
        <v>476</v>
      </c>
      <c r="E22" s="127">
        <v>25</v>
      </c>
    </row>
    <row r="23" ht="15" customHeight="1" spans="1:5">
      <c r="A23" s="124" t="s">
        <v>494</v>
      </c>
      <c r="B23" s="123" t="s">
        <v>130</v>
      </c>
      <c r="C23" s="126" t="s">
        <v>476</v>
      </c>
      <c r="D23" s="126" t="s">
        <v>476</v>
      </c>
      <c r="E23" s="127">
        <v>0</v>
      </c>
    </row>
    <row r="24" ht="15" customHeight="1" spans="1:5">
      <c r="A24" s="124" t="s">
        <v>495</v>
      </c>
      <c r="B24" s="123" t="s">
        <v>133</v>
      </c>
      <c r="C24" s="126" t="s">
        <v>476</v>
      </c>
      <c r="D24" s="126" t="s">
        <v>476</v>
      </c>
      <c r="E24" s="127">
        <v>0</v>
      </c>
    </row>
    <row r="25" ht="15" customHeight="1" spans="1:5">
      <c r="A25" s="124" t="s">
        <v>496</v>
      </c>
      <c r="B25" s="123" t="s">
        <v>136</v>
      </c>
      <c r="C25" s="126" t="s">
        <v>476</v>
      </c>
      <c r="D25" s="126" t="s">
        <v>476</v>
      </c>
      <c r="E25" s="127">
        <v>0</v>
      </c>
    </row>
    <row r="26" ht="41.25" customHeight="1" spans="1:5">
      <c r="A26" s="128" t="s">
        <v>505</v>
      </c>
      <c r="B26" s="128" t="s">
        <v>505</v>
      </c>
      <c r="C26" s="128" t="s">
        <v>505</v>
      </c>
      <c r="D26" s="128" t="s">
        <v>505</v>
      </c>
      <c r="E26" s="128" t="s">
        <v>505</v>
      </c>
    </row>
  </sheetData>
  <mergeCells count="2">
    <mergeCell ref="A26:E26"/>
    <mergeCell ref="B3:B4"/>
  </mergeCells>
  <pageMargins left="0.75196850393782" right="0.75196850393782" top="1.00000000000108" bottom="1.00000000000108" header="0.3" footer="0.3"/>
  <pageSetup paperSize="9" scale="83"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U155"/>
  <sheetViews>
    <sheetView workbookViewId="0">
      <selection activeCell="E14" sqref="E14"/>
    </sheetView>
  </sheetViews>
  <sheetFormatPr defaultColWidth="9" defaultRowHeight="14.25"/>
  <cols>
    <col min="1" max="1" width="6.26666666666667" style="86" customWidth="1"/>
    <col min="2" max="2" width="5.09166666666667" style="86" customWidth="1"/>
    <col min="3" max="3" width="9.66666666666667" style="86" customWidth="1"/>
    <col min="4" max="4" width="9.725" style="86" customWidth="1"/>
    <col min="5" max="5" width="9.09166666666667" style="86" customWidth="1"/>
    <col min="6" max="6" width="10.1083333333333" style="86" customWidth="1"/>
    <col min="7" max="7" width="9.775" style="86" customWidth="1"/>
    <col min="8" max="11" width="6.725" style="86" customWidth="1"/>
    <col min="12" max="12" width="8.45" style="86" customWidth="1"/>
    <col min="13" max="13" width="7.90833333333333" style="86" customWidth="1"/>
    <col min="14" max="14" width="11.8916666666667" style="87" customWidth="1"/>
    <col min="15" max="15" width="10.5583333333333" style="86" customWidth="1"/>
    <col min="16" max="16" width="9.09166666666667" style="86" customWidth="1"/>
    <col min="17" max="17" width="9" style="86"/>
    <col min="18" max="20" width="7.36666666666667" style="86" customWidth="1"/>
    <col min="21" max="21" width="6.725" style="86" customWidth="1"/>
    <col min="22" max="16384" width="9" style="86"/>
  </cols>
  <sheetData>
    <row r="1" s="84" customFormat="1" ht="36" customHeight="1" spans="1:21">
      <c r="A1" s="88" t="s">
        <v>506</v>
      </c>
      <c r="B1" s="88"/>
      <c r="C1" s="88"/>
      <c r="D1" s="88"/>
      <c r="E1" s="88"/>
      <c r="F1" s="88"/>
      <c r="G1" s="88"/>
      <c r="H1" s="88"/>
      <c r="I1" s="88"/>
      <c r="J1" s="88"/>
      <c r="K1" s="88"/>
      <c r="L1" s="88"/>
      <c r="M1" s="88"/>
      <c r="N1" s="104"/>
      <c r="O1" s="88"/>
      <c r="P1" s="88"/>
      <c r="Q1" s="88"/>
      <c r="R1" s="88"/>
      <c r="S1" s="88"/>
      <c r="T1" s="88"/>
      <c r="U1" s="88"/>
    </row>
    <row r="2" s="84" customFormat="1" ht="18" customHeight="1" spans="1:21">
      <c r="A2" s="89"/>
      <c r="B2" s="89"/>
      <c r="C2" s="89"/>
      <c r="D2" s="89"/>
      <c r="E2" s="89"/>
      <c r="F2" s="89"/>
      <c r="G2" s="89"/>
      <c r="H2" s="89"/>
      <c r="I2" s="89"/>
      <c r="J2" s="89"/>
      <c r="K2" s="89"/>
      <c r="L2" s="89"/>
      <c r="M2" s="89"/>
      <c r="N2" s="105"/>
      <c r="U2" s="114" t="s">
        <v>507</v>
      </c>
    </row>
    <row r="3" s="84" customFormat="1" ht="18" customHeight="1" spans="1:21">
      <c r="A3" s="90" t="s">
        <v>59</v>
      </c>
      <c r="B3" s="89"/>
      <c r="C3" s="89"/>
      <c r="D3" s="89"/>
      <c r="E3" s="91"/>
      <c r="F3" s="91"/>
      <c r="G3" s="89"/>
      <c r="H3" s="89"/>
      <c r="I3" s="89"/>
      <c r="J3" s="89"/>
      <c r="K3" s="89"/>
      <c r="L3" s="89"/>
      <c r="M3" s="89"/>
      <c r="N3" s="105"/>
      <c r="U3" s="114" t="s">
        <v>60</v>
      </c>
    </row>
    <row r="4" s="84" customFormat="1" ht="24" customHeight="1" spans="1:21">
      <c r="A4" s="92" t="s">
        <v>63</v>
      </c>
      <c r="B4" s="92" t="s">
        <v>64</v>
      </c>
      <c r="C4" s="93" t="s">
        <v>508</v>
      </c>
      <c r="D4" s="51" t="s">
        <v>509</v>
      </c>
      <c r="E4" s="92" t="s">
        <v>510</v>
      </c>
      <c r="F4" s="94" t="s">
        <v>511</v>
      </c>
      <c r="G4" s="95"/>
      <c r="H4" s="95"/>
      <c r="I4" s="95"/>
      <c r="J4" s="95"/>
      <c r="K4" s="95"/>
      <c r="L4" s="95"/>
      <c r="M4" s="95"/>
      <c r="N4" s="106"/>
      <c r="O4" s="107"/>
      <c r="P4" s="108" t="s">
        <v>512</v>
      </c>
      <c r="Q4" s="92" t="s">
        <v>513</v>
      </c>
      <c r="R4" s="93" t="s">
        <v>514</v>
      </c>
      <c r="S4" s="115"/>
      <c r="T4" s="116" t="s">
        <v>515</v>
      </c>
      <c r="U4" s="115"/>
    </row>
    <row r="5" s="84" customFormat="1" ht="36" customHeight="1" spans="1:21">
      <c r="A5" s="92"/>
      <c r="B5" s="92"/>
      <c r="C5" s="96"/>
      <c r="D5" s="51"/>
      <c r="E5" s="92"/>
      <c r="F5" s="97" t="s">
        <v>180</v>
      </c>
      <c r="G5" s="97"/>
      <c r="H5" s="97" t="s">
        <v>516</v>
      </c>
      <c r="I5" s="97"/>
      <c r="J5" s="109" t="s">
        <v>517</v>
      </c>
      <c r="K5" s="110"/>
      <c r="L5" s="111" t="s">
        <v>518</v>
      </c>
      <c r="M5" s="111"/>
      <c r="N5" s="112" t="s">
        <v>519</v>
      </c>
      <c r="O5" s="112"/>
      <c r="P5" s="108"/>
      <c r="Q5" s="92"/>
      <c r="R5" s="98"/>
      <c r="S5" s="117"/>
      <c r="T5" s="118"/>
      <c r="U5" s="117"/>
    </row>
    <row r="6" s="84" customFormat="1" ht="24" customHeight="1" spans="1:21">
      <c r="A6" s="92"/>
      <c r="B6" s="92"/>
      <c r="C6" s="98"/>
      <c r="D6" s="51"/>
      <c r="E6" s="92"/>
      <c r="F6" s="97" t="s">
        <v>520</v>
      </c>
      <c r="G6" s="99" t="s">
        <v>521</v>
      </c>
      <c r="H6" s="97" t="s">
        <v>520</v>
      </c>
      <c r="I6" s="99" t="s">
        <v>521</v>
      </c>
      <c r="J6" s="97" t="s">
        <v>520</v>
      </c>
      <c r="K6" s="99" t="s">
        <v>521</v>
      </c>
      <c r="L6" s="97" t="s">
        <v>520</v>
      </c>
      <c r="M6" s="99" t="s">
        <v>521</v>
      </c>
      <c r="N6" s="97" t="s">
        <v>520</v>
      </c>
      <c r="O6" s="99" t="s">
        <v>521</v>
      </c>
      <c r="P6" s="108"/>
      <c r="Q6" s="92"/>
      <c r="R6" s="97" t="s">
        <v>520</v>
      </c>
      <c r="S6" s="119" t="s">
        <v>521</v>
      </c>
      <c r="T6" s="97" t="s">
        <v>520</v>
      </c>
      <c r="U6" s="99" t="s">
        <v>521</v>
      </c>
    </row>
    <row r="7" s="85" customFormat="1" ht="24" customHeight="1" spans="1:21">
      <c r="A7" s="92" t="s">
        <v>67</v>
      </c>
      <c r="B7" s="92"/>
      <c r="C7" s="92">
        <v>1</v>
      </c>
      <c r="D7" s="99" t="s">
        <v>69</v>
      </c>
      <c r="E7" s="92">
        <v>3</v>
      </c>
      <c r="F7" s="92">
        <v>4</v>
      </c>
      <c r="G7" s="99" t="s">
        <v>85</v>
      </c>
      <c r="H7" s="92">
        <v>6</v>
      </c>
      <c r="I7" s="92">
        <v>7</v>
      </c>
      <c r="J7" s="99" t="s">
        <v>97</v>
      </c>
      <c r="K7" s="92">
        <v>9</v>
      </c>
      <c r="L7" s="92">
        <v>10</v>
      </c>
      <c r="M7" s="99" t="s">
        <v>106</v>
      </c>
      <c r="N7" s="92">
        <v>12</v>
      </c>
      <c r="O7" s="92">
        <v>13</v>
      </c>
      <c r="P7" s="99" t="s">
        <v>115</v>
      </c>
      <c r="Q7" s="92">
        <v>15</v>
      </c>
      <c r="R7" s="92">
        <v>16</v>
      </c>
      <c r="S7" s="99" t="s">
        <v>124</v>
      </c>
      <c r="T7" s="92">
        <v>18</v>
      </c>
      <c r="U7" s="92">
        <v>19</v>
      </c>
    </row>
    <row r="8" s="84" customFormat="1" ht="24" customHeight="1" spans="1:21">
      <c r="A8" s="100" t="s">
        <v>185</v>
      </c>
      <c r="B8" s="92">
        <v>1</v>
      </c>
      <c r="C8" s="100">
        <v>42597.03</v>
      </c>
      <c r="D8" s="101">
        <v>109804.59</v>
      </c>
      <c r="E8" s="101">
        <v>5794.4</v>
      </c>
      <c r="F8" s="102">
        <v>100170.19</v>
      </c>
      <c r="G8" s="102">
        <v>67047.57</v>
      </c>
      <c r="H8" s="101">
        <v>0</v>
      </c>
      <c r="I8" s="101">
        <v>0</v>
      </c>
      <c r="J8" s="101">
        <v>0</v>
      </c>
      <c r="K8" s="101">
        <v>0</v>
      </c>
      <c r="L8" s="101">
        <v>0</v>
      </c>
      <c r="M8" s="101">
        <v>0</v>
      </c>
      <c r="N8" s="102">
        <v>100170.19</v>
      </c>
      <c r="O8" s="102">
        <v>67047.57</v>
      </c>
      <c r="P8" s="113">
        <v>0</v>
      </c>
      <c r="Q8" s="113">
        <v>0</v>
      </c>
      <c r="R8" s="113">
        <v>3840</v>
      </c>
      <c r="S8" s="113">
        <v>159.99</v>
      </c>
      <c r="T8" s="113">
        <v>0</v>
      </c>
      <c r="U8" s="113">
        <v>0</v>
      </c>
    </row>
    <row r="9" s="84" customFormat="1" ht="49" customHeight="1" spans="1:21">
      <c r="A9" s="103" t="s">
        <v>522</v>
      </c>
      <c r="B9" s="103"/>
      <c r="C9" s="103"/>
      <c r="D9" s="103"/>
      <c r="E9" s="103"/>
      <c r="F9" s="103"/>
      <c r="G9" s="103"/>
      <c r="H9" s="103"/>
      <c r="I9" s="103"/>
      <c r="J9" s="103"/>
      <c r="K9" s="103"/>
      <c r="L9" s="103"/>
      <c r="M9" s="103"/>
      <c r="N9" s="103"/>
      <c r="O9" s="103"/>
      <c r="P9" s="103"/>
      <c r="Q9" s="103"/>
      <c r="R9" s="103"/>
      <c r="S9" s="103"/>
      <c r="T9" s="103"/>
      <c r="U9" s="103"/>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84"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A1:D13"/>
  <sheetViews>
    <sheetView topLeftCell="A6" workbookViewId="0">
      <selection activeCell="B8" sqref="B8:C8"/>
    </sheetView>
  </sheetViews>
  <sheetFormatPr defaultColWidth="10" defaultRowHeight="14.25" outlineLevelCol="3"/>
  <cols>
    <col min="1" max="1" width="30.925" style="44" customWidth="1"/>
    <col min="2" max="2" width="23.425" style="44" customWidth="1"/>
    <col min="3" max="3" width="24.4416666666667" style="44" customWidth="1"/>
    <col min="4" max="4" width="51.7583333333333" style="44" customWidth="1"/>
    <col min="5" max="5" width="10" style="44"/>
    <col min="6" max="6" width="34.1333333333333" style="44" customWidth="1"/>
    <col min="7" max="7" width="59.3166666666667" style="44" customWidth="1"/>
    <col min="8" max="8" width="56.15" style="44" customWidth="1"/>
    <col min="9" max="16384" width="10" style="44"/>
  </cols>
  <sheetData>
    <row r="1" ht="22.5" spans="1:4">
      <c r="A1" s="73" t="s">
        <v>523</v>
      </c>
      <c r="B1" s="73"/>
      <c r="C1" s="73"/>
      <c r="D1" s="73"/>
    </row>
    <row r="2" ht="33" customHeight="1" spans="1:4">
      <c r="A2" s="74" t="s">
        <v>524</v>
      </c>
      <c r="B2" s="75" t="s">
        <v>525</v>
      </c>
      <c r="C2" s="76"/>
      <c r="D2" s="77" t="s">
        <v>526</v>
      </c>
    </row>
    <row r="3" ht="114" spans="1:4">
      <c r="A3" s="78"/>
      <c r="B3" s="75" t="s">
        <v>527</v>
      </c>
      <c r="C3" s="76"/>
      <c r="D3" s="77" t="s">
        <v>528</v>
      </c>
    </row>
    <row r="4" ht="71.25" spans="1:4">
      <c r="A4" s="78"/>
      <c r="B4" s="75" t="s">
        <v>529</v>
      </c>
      <c r="C4" s="76"/>
      <c r="D4" s="77" t="s">
        <v>530</v>
      </c>
    </row>
    <row r="5" ht="242.25" spans="1:4">
      <c r="A5" s="78"/>
      <c r="B5" s="75" t="s">
        <v>531</v>
      </c>
      <c r="C5" s="76"/>
      <c r="D5" s="77" t="s">
        <v>532</v>
      </c>
    </row>
    <row r="6" ht="42.75" spans="1:4">
      <c r="A6" s="79"/>
      <c r="B6" s="75" t="s">
        <v>533</v>
      </c>
      <c r="C6" s="76"/>
      <c r="D6" s="77" t="s">
        <v>534</v>
      </c>
    </row>
    <row r="7" ht="33" customHeight="1" spans="1:4">
      <c r="A7" s="78" t="s">
        <v>535</v>
      </c>
      <c r="B7" s="80" t="s">
        <v>536</v>
      </c>
      <c r="C7" s="80"/>
      <c r="D7" s="77" t="s">
        <v>537</v>
      </c>
    </row>
    <row r="8" ht="299.25" spans="1:4">
      <c r="A8" s="79"/>
      <c r="B8" s="81" t="s">
        <v>538</v>
      </c>
      <c r="C8" s="81"/>
      <c r="D8" s="77" t="s">
        <v>539</v>
      </c>
    </row>
    <row r="9" ht="32.25" customHeight="1" spans="1:4">
      <c r="A9" s="75" t="s">
        <v>540</v>
      </c>
      <c r="B9" s="82"/>
      <c r="C9" s="76"/>
      <c r="D9" s="77" t="s">
        <v>541</v>
      </c>
    </row>
    <row r="10" ht="32.25" customHeight="1" spans="1:4">
      <c r="A10" s="75" t="s">
        <v>542</v>
      </c>
      <c r="B10" s="82"/>
      <c r="C10" s="76"/>
      <c r="D10" s="77" t="s">
        <v>543</v>
      </c>
    </row>
    <row r="11" ht="32.25" customHeight="1" spans="1:4">
      <c r="A11" s="75" t="s">
        <v>544</v>
      </c>
      <c r="B11" s="82"/>
      <c r="C11" s="76"/>
      <c r="D11" s="77" t="s">
        <v>545</v>
      </c>
    </row>
    <row r="12" ht="32.25" customHeight="1" spans="1:4">
      <c r="A12" s="75" t="s">
        <v>546</v>
      </c>
      <c r="B12" s="82"/>
      <c r="C12" s="76"/>
      <c r="D12" s="77" t="s">
        <v>547</v>
      </c>
    </row>
    <row r="13" ht="32.25" customHeight="1" spans="1:4">
      <c r="A13" s="75" t="s">
        <v>548</v>
      </c>
      <c r="B13" s="82"/>
      <c r="C13" s="76"/>
      <c r="D13" s="83" t="s">
        <v>549</v>
      </c>
    </row>
  </sheetData>
  <mergeCells count="15">
    <mergeCell ref="A1:D1"/>
    <mergeCell ref="B2:C2"/>
    <mergeCell ref="B3:C3"/>
    <mergeCell ref="B4:C4"/>
    <mergeCell ref="B5:C5"/>
    <mergeCell ref="B6:C6"/>
    <mergeCell ref="B7:C7"/>
    <mergeCell ref="B8:C8"/>
    <mergeCell ref="A9:C9"/>
    <mergeCell ref="A10:C10"/>
    <mergeCell ref="A11:C11"/>
    <mergeCell ref="A12:C12"/>
    <mergeCell ref="A13:C13"/>
    <mergeCell ref="A2:A6"/>
    <mergeCell ref="A7:A8"/>
  </mergeCells>
  <pageMargins left="0.75" right="0.75" top="1" bottom="1" header="0.5" footer="0.5"/>
  <pageSetup paperSize="9" scale="67" orientation="portrait" horizontalDpi="600" vertic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A2:J45"/>
  <sheetViews>
    <sheetView zoomScale="85" zoomScaleNormal="85" topLeftCell="A23" workbookViewId="0">
      <selection activeCell="D34" sqref="D34"/>
    </sheetView>
  </sheetViews>
  <sheetFormatPr defaultColWidth="8.89166666666667" defaultRowHeight="14.25"/>
  <cols>
    <col min="1" max="1" width="16.3" style="40" customWidth="1"/>
    <col min="2" max="2" width="17.0333333333333" style="40" customWidth="1"/>
    <col min="3" max="3" width="21.7583333333333" style="40" customWidth="1"/>
    <col min="4" max="4" width="19.075" style="40" customWidth="1"/>
    <col min="5" max="5" width="25.925" style="40" customWidth="1"/>
    <col min="6" max="6" width="22.9666666666667" style="40" customWidth="1"/>
    <col min="7" max="7" width="21.1083333333333" style="40" customWidth="1"/>
    <col min="8" max="8" width="20.65" style="40" customWidth="1"/>
    <col min="9" max="9" width="21.3916666666667" style="40" customWidth="1"/>
    <col min="10" max="10" width="18.7" style="40" customWidth="1"/>
    <col min="11" max="251" width="8.89166666666667" style="40"/>
    <col min="252" max="16384" width="8.89166666666667" style="44"/>
  </cols>
  <sheetData>
    <row r="2" s="40" customFormat="1" ht="55.9" customHeight="1" spans="1:10">
      <c r="A2" s="45" t="s">
        <v>550</v>
      </c>
      <c r="B2" s="45"/>
      <c r="C2" s="45"/>
      <c r="D2" s="45"/>
      <c r="E2" s="45"/>
      <c r="F2" s="45"/>
      <c r="G2" s="45"/>
      <c r="H2" s="45"/>
      <c r="I2" s="45"/>
      <c r="J2" s="45"/>
    </row>
    <row r="3" s="40" customFormat="1" ht="37" customHeight="1" spans="1:10">
      <c r="A3" s="46" t="s">
        <v>551</v>
      </c>
      <c r="B3" s="47"/>
      <c r="C3" s="47"/>
      <c r="D3" s="47"/>
      <c r="E3" s="47"/>
      <c r="F3" s="47"/>
      <c r="G3" s="47"/>
      <c r="H3" s="47"/>
      <c r="I3" s="47"/>
      <c r="J3" s="72"/>
    </row>
    <row r="4" s="40" customFormat="1" ht="30" customHeight="1" spans="1:10">
      <c r="A4" s="48" t="s">
        <v>552</v>
      </c>
      <c r="B4" s="49" t="s">
        <v>3</v>
      </c>
      <c r="C4" s="50"/>
      <c r="D4" s="50"/>
      <c r="E4" s="50"/>
      <c r="F4" s="50"/>
      <c r="G4" s="50"/>
      <c r="H4" s="50"/>
      <c r="I4" s="50"/>
      <c r="J4" s="50"/>
    </row>
    <row r="5" s="41" customFormat="1" ht="45" customHeight="1" spans="1:10">
      <c r="A5" s="51" t="s">
        <v>553</v>
      </c>
      <c r="B5" s="51"/>
      <c r="C5" s="52" t="s">
        <v>554</v>
      </c>
      <c r="D5" s="52"/>
      <c r="E5" s="52" t="s">
        <v>555</v>
      </c>
      <c r="F5" s="53" t="s">
        <v>556</v>
      </c>
      <c r="G5" s="52" t="s">
        <v>557</v>
      </c>
      <c r="H5" s="52" t="s">
        <v>558</v>
      </c>
      <c r="I5" s="52" t="s">
        <v>559</v>
      </c>
      <c r="J5" s="52" t="s">
        <v>560</v>
      </c>
    </row>
    <row r="6" s="41" customFormat="1" ht="31" customHeight="1" spans="1:10">
      <c r="A6" s="51"/>
      <c r="B6" s="51"/>
      <c r="C6" s="52" t="s">
        <v>561</v>
      </c>
      <c r="D6" s="52"/>
      <c r="E6" s="54">
        <v>790719.99</v>
      </c>
      <c r="F6" s="54">
        <f t="shared" ref="F6:F9" si="0">G6-E6</f>
        <v>691574.16</v>
      </c>
      <c r="G6" s="54">
        <v>1482294.15</v>
      </c>
      <c r="H6" s="54">
        <v>1482294.15</v>
      </c>
      <c r="I6" s="54">
        <v>100</v>
      </c>
      <c r="J6" s="64" t="s">
        <v>549</v>
      </c>
    </row>
    <row r="7" s="41" customFormat="1" ht="35" customHeight="1" spans="1:10">
      <c r="A7" s="51"/>
      <c r="B7" s="51"/>
      <c r="C7" s="51" t="s">
        <v>206</v>
      </c>
      <c r="D7" s="52" t="s">
        <v>561</v>
      </c>
      <c r="E7" s="54">
        <v>757719.99</v>
      </c>
      <c r="F7" s="54">
        <f t="shared" si="0"/>
        <v>426703.43</v>
      </c>
      <c r="G7" s="54">
        <v>1184423.42</v>
      </c>
      <c r="H7" s="54">
        <v>1184423.42</v>
      </c>
      <c r="I7" s="54">
        <v>100</v>
      </c>
      <c r="J7" s="64"/>
    </row>
    <row r="8" s="41" customFormat="1" ht="35" customHeight="1" spans="1:10">
      <c r="A8" s="51"/>
      <c r="B8" s="51"/>
      <c r="C8" s="51" t="s">
        <v>207</v>
      </c>
      <c r="D8" s="52" t="s">
        <v>561</v>
      </c>
      <c r="E8" s="54">
        <v>33000</v>
      </c>
      <c r="F8" s="54">
        <f t="shared" si="0"/>
        <v>264870.73</v>
      </c>
      <c r="G8" s="54">
        <v>297870.73</v>
      </c>
      <c r="H8" s="54">
        <v>297870.73</v>
      </c>
      <c r="I8" s="54">
        <v>100</v>
      </c>
      <c r="J8" s="64"/>
    </row>
    <row r="9" s="41" customFormat="1" ht="35" customHeight="1" spans="1:10">
      <c r="A9" s="51"/>
      <c r="B9" s="51"/>
      <c r="C9" s="51"/>
      <c r="D9" s="51" t="s">
        <v>562</v>
      </c>
      <c r="E9" s="54">
        <v>33000</v>
      </c>
      <c r="F9" s="54">
        <f t="shared" si="0"/>
        <v>264870.73</v>
      </c>
      <c r="G9" s="54">
        <v>297870.73</v>
      </c>
      <c r="H9" s="54">
        <v>297870.73</v>
      </c>
      <c r="I9" s="54">
        <v>100</v>
      </c>
      <c r="J9" s="64"/>
    </row>
    <row r="10" s="41" customFormat="1" ht="35" customHeight="1" spans="1:10">
      <c r="A10" s="51"/>
      <c r="B10" s="51"/>
      <c r="C10" s="51"/>
      <c r="D10" s="52" t="s">
        <v>563</v>
      </c>
      <c r="E10" s="54"/>
      <c r="F10" s="54"/>
      <c r="G10" s="54"/>
      <c r="H10" s="54"/>
      <c r="I10" s="54"/>
      <c r="J10" s="64"/>
    </row>
    <row r="11" s="41" customFormat="1" ht="35" customHeight="1" spans="1:10">
      <c r="A11" s="51"/>
      <c r="B11" s="51"/>
      <c r="C11" s="51"/>
      <c r="D11" s="51" t="s">
        <v>564</v>
      </c>
      <c r="E11" s="54"/>
      <c r="F11" s="54"/>
      <c r="G11" s="54"/>
      <c r="H11" s="54"/>
      <c r="I11" s="54"/>
      <c r="J11" s="64"/>
    </row>
    <row r="12" s="42" customFormat="1" ht="26.4" customHeight="1" spans="1:10">
      <c r="A12" s="51" t="s">
        <v>565</v>
      </c>
      <c r="B12" s="51"/>
      <c r="C12" s="55" t="s">
        <v>566</v>
      </c>
      <c r="D12" s="55"/>
      <c r="E12" s="55"/>
      <c r="F12" s="55"/>
      <c r="G12" s="55"/>
      <c r="H12" s="55"/>
      <c r="I12" s="55"/>
      <c r="J12" s="55"/>
    </row>
    <row r="13" s="42" customFormat="1" ht="89" customHeight="1" spans="1:10">
      <c r="A13" s="51"/>
      <c r="B13" s="51"/>
      <c r="C13" s="55"/>
      <c r="D13" s="55"/>
      <c r="E13" s="55"/>
      <c r="F13" s="55"/>
      <c r="G13" s="55"/>
      <c r="H13" s="55"/>
      <c r="I13" s="55"/>
      <c r="J13" s="55"/>
    </row>
    <row r="14" s="40" customFormat="1" ht="44" customHeight="1" spans="1:10">
      <c r="A14" s="56" t="s">
        <v>567</v>
      </c>
      <c r="B14" s="56"/>
      <c r="C14" s="56"/>
      <c r="D14" s="56"/>
      <c r="E14" s="56"/>
      <c r="F14" s="56"/>
      <c r="G14" s="56"/>
      <c r="H14" s="56"/>
      <c r="I14" s="56"/>
      <c r="J14" s="56"/>
    </row>
    <row r="15" s="43" customFormat="1" ht="25.15" customHeight="1" spans="1:10">
      <c r="A15" s="57" t="s">
        <v>568</v>
      </c>
      <c r="B15" s="57"/>
      <c r="C15" s="57"/>
      <c r="D15" s="58" t="s">
        <v>569</v>
      </c>
      <c r="E15" s="59" t="s">
        <v>570</v>
      </c>
      <c r="F15" s="59" t="s">
        <v>571</v>
      </c>
      <c r="G15" s="59" t="s">
        <v>572</v>
      </c>
      <c r="H15" s="59" t="s">
        <v>573</v>
      </c>
      <c r="I15" s="59"/>
      <c r="J15" s="59"/>
    </row>
    <row r="16" ht="36" customHeight="1" spans="1:10">
      <c r="A16" s="58" t="s">
        <v>574</v>
      </c>
      <c r="B16" s="60" t="s">
        <v>575</v>
      </c>
      <c r="C16" s="60" t="s">
        <v>576</v>
      </c>
      <c r="D16" s="58"/>
      <c r="E16" s="59"/>
      <c r="F16" s="59"/>
      <c r="G16" s="59"/>
      <c r="H16" s="59"/>
      <c r="I16" s="59"/>
      <c r="J16" s="59"/>
    </row>
    <row r="17" ht="42" customHeight="1" spans="1:10">
      <c r="A17" s="61" t="s">
        <v>577</v>
      </c>
      <c r="B17" s="61" t="s">
        <v>578</v>
      </c>
      <c r="C17" s="62" t="s">
        <v>579</v>
      </c>
      <c r="D17" s="63" t="s">
        <v>580</v>
      </c>
      <c r="E17" s="63">
        <v>4</v>
      </c>
      <c r="F17" s="64" t="s">
        <v>581</v>
      </c>
      <c r="G17" s="64">
        <v>4</v>
      </c>
      <c r="H17" s="55"/>
      <c r="I17" s="55"/>
      <c r="J17" s="55"/>
    </row>
    <row r="18" ht="42" customHeight="1" spans="1:10">
      <c r="A18" s="61"/>
      <c r="B18" s="61"/>
      <c r="C18" s="62" t="s">
        <v>582</v>
      </c>
      <c r="D18" s="63" t="s">
        <v>583</v>
      </c>
      <c r="E18" s="63">
        <v>3</v>
      </c>
      <c r="F18" s="64" t="s">
        <v>581</v>
      </c>
      <c r="G18" s="64">
        <v>2</v>
      </c>
      <c r="H18" s="55"/>
      <c r="I18" s="55"/>
      <c r="J18" s="55"/>
    </row>
    <row r="19" ht="42" customHeight="1" spans="1:10">
      <c r="A19" s="61"/>
      <c r="B19" s="61" t="s">
        <v>584</v>
      </c>
      <c r="C19" s="62" t="s">
        <v>585</v>
      </c>
      <c r="D19" s="63" t="s">
        <v>586</v>
      </c>
      <c r="E19" s="63">
        <v>2</v>
      </c>
      <c r="F19" s="64" t="s">
        <v>581</v>
      </c>
      <c r="G19" s="64">
        <v>2</v>
      </c>
      <c r="H19" s="55"/>
      <c r="I19" s="55"/>
      <c r="J19" s="55"/>
    </row>
    <row r="20" ht="42" customHeight="1" spans="1:10">
      <c r="A20" s="61"/>
      <c r="B20" s="61"/>
      <c r="C20" s="62" t="s">
        <v>587</v>
      </c>
      <c r="D20" s="63" t="s">
        <v>588</v>
      </c>
      <c r="E20" s="63">
        <v>3</v>
      </c>
      <c r="F20" s="64" t="s">
        <v>581</v>
      </c>
      <c r="G20" s="64">
        <v>3</v>
      </c>
      <c r="H20" s="55"/>
      <c r="I20" s="55"/>
      <c r="J20" s="55"/>
    </row>
    <row r="21" ht="42" customHeight="1" spans="1:10">
      <c r="A21" s="61"/>
      <c r="B21" s="61"/>
      <c r="C21" s="62" t="s">
        <v>589</v>
      </c>
      <c r="D21" s="63" t="s">
        <v>590</v>
      </c>
      <c r="E21" s="63">
        <v>3</v>
      </c>
      <c r="F21" s="64" t="s">
        <v>581</v>
      </c>
      <c r="G21" s="64">
        <v>3</v>
      </c>
      <c r="H21" s="55"/>
      <c r="I21" s="55"/>
      <c r="J21" s="55"/>
    </row>
    <row r="22" ht="42" customHeight="1" spans="1:10">
      <c r="A22" s="65" t="s">
        <v>591</v>
      </c>
      <c r="B22" s="61" t="s">
        <v>592</v>
      </c>
      <c r="C22" s="62" t="s">
        <v>593</v>
      </c>
      <c r="D22" s="63" t="s">
        <v>594</v>
      </c>
      <c r="E22" s="63">
        <v>2</v>
      </c>
      <c r="F22" s="64" t="s">
        <v>581</v>
      </c>
      <c r="G22" s="64">
        <v>1</v>
      </c>
      <c r="H22" s="55" t="s">
        <v>595</v>
      </c>
      <c r="I22" s="55"/>
      <c r="J22" s="55"/>
    </row>
    <row r="23" ht="42" customHeight="1" spans="1:10">
      <c r="A23" s="66"/>
      <c r="B23" s="61"/>
      <c r="C23" s="62" t="s">
        <v>596</v>
      </c>
      <c r="D23" s="63" t="s">
        <v>597</v>
      </c>
      <c r="E23" s="63">
        <v>1</v>
      </c>
      <c r="F23" s="64" t="s">
        <v>581</v>
      </c>
      <c r="G23" s="64">
        <v>1</v>
      </c>
      <c r="H23" s="55"/>
      <c r="I23" s="55"/>
      <c r="J23" s="55"/>
    </row>
    <row r="24" ht="42" customHeight="1" spans="1:10">
      <c r="A24" s="66"/>
      <c r="B24" s="61"/>
      <c r="C24" s="62" t="s">
        <v>598</v>
      </c>
      <c r="D24" s="63" t="s">
        <v>599</v>
      </c>
      <c r="E24" s="63">
        <v>1</v>
      </c>
      <c r="F24" s="64" t="s">
        <v>581</v>
      </c>
      <c r="G24" s="64">
        <v>1</v>
      </c>
      <c r="H24" s="55"/>
      <c r="I24" s="55"/>
      <c r="J24" s="55"/>
    </row>
    <row r="25" ht="42" customHeight="1" spans="1:10">
      <c r="A25" s="66"/>
      <c r="B25" s="61"/>
      <c r="C25" s="62" t="s">
        <v>600</v>
      </c>
      <c r="D25" s="63" t="s">
        <v>601</v>
      </c>
      <c r="E25" s="63">
        <v>1</v>
      </c>
      <c r="F25" s="64" t="s">
        <v>581</v>
      </c>
      <c r="G25" s="64">
        <v>1</v>
      </c>
      <c r="H25" s="55"/>
      <c r="I25" s="55"/>
      <c r="J25" s="55"/>
    </row>
    <row r="26" ht="42" customHeight="1" spans="1:10">
      <c r="A26" s="66"/>
      <c r="B26" s="61"/>
      <c r="C26" s="62" t="s">
        <v>602</v>
      </c>
      <c r="D26" s="63" t="s">
        <v>603</v>
      </c>
      <c r="E26" s="63">
        <v>1</v>
      </c>
      <c r="F26" s="64" t="s">
        <v>581</v>
      </c>
      <c r="G26" s="64">
        <v>1</v>
      </c>
      <c r="H26" s="55"/>
      <c r="I26" s="55"/>
      <c r="J26" s="55"/>
    </row>
    <row r="27" ht="42" customHeight="1" spans="1:10">
      <c r="A27" s="66"/>
      <c r="B27" s="61"/>
      <c r="C27" s="62" t="s">
        <v>604</v>
      </c>
      <c r="D27" s="63" t="s">
        <v>605</v>
      </c>
      <c r="E27" s="63">
        <v>1</v>
      </c>
      <c r="F27" s="64" t="s">
        <v>581</v>
      </c>
      <c r="G27" s="64">
        <v>1</v>
      </c>
      <c r="H27" s="55"/>
      <c r="I27" s="55"/>
      <c r="J27" s="55"/>
    </row>
    <row r="28" ht="42" customHeight="1" spans="1:10">
      <c r="A28" s="66"/>
      <c r="B28" s="61"/>
      <c r="C28" s="62" t="s">
        <v>606</v>
      </c>
      <c r="D28" s="63" t="s">
        <v>607</v>
      </c>
      <c r="E28" s="63">
        <v>1</v>
      </c>
      <c r="F28" s="64" t="s">
        <v>581</v>
      </c>
      <c r="G28" s="64">
        <v>1</v>
      </c>
      <c r="H28" s="55"/>
      <c r="I28" s="55"/>
      <c r="J28" s="55"/>
    </row>
    <row r="29" ht="42" customHeight="1" spans="1:10">
      <c r="A29" s="66"/>
      <c r="B29" s="61" t="s">
        <v>608</v>
      </c>
      <c r="C29" s="62" t="s">
        <v>609</v>
      </c>
      <c r="D29" s="63" t="s">
        <v>610</v>
      </c>
      <c r="E29" s="63">
        <v>2</v>
      </c>
      <c r="F29" s="64" t="s">
        <v>581</v>
      </c>
      <c r="G29" s="64">
        <v>2</v>
      </c>
      <c r="H29" s="55"/>
      <c r="I29" s="55"/>
      <c r="J29" s="55"/>
    </row>
    <row r="30" ht="42" customHeight="1" spans="1:10">
      <c r="A30" s="66"/>
      <c r="B30" s="61"/>
      <c r="C30" s="62" t="s">
        <v>611</v>
      </c>
      <c r="D30" s="63" t="s">
        <v>612</v>
      </c>
      <c r="E30" s="63">
        <v>2</v>
      </c>
      <c r="F30" s="64" t="s">
        <v>581</v>
      </c>
      <c r="G30" s="64">
        <v>2</v>
      </c>
      <c r="H30" s="55"/>
      <c r="I30" s="55"/>
      <c r="J30" s="55"/>
    </row>
    <row r="31" ht="42" customHeight="1" spans="1:10">
      <c r="A31" s="66"/>
      <c r="B31" s="61"/>
      <c r="C31" s="62" t="s">
        <v>613</v>
      </c>
      <c r="D31" s="63" t="s">
        <v>614</v>
      </c>
      <c r="E31" s="63">
        <v>2</v>
      </c>
      <c r="F31" s="64" t="s">
        <v>581</v>
      </c>
      <c r="G31" s="64">
        <v>2</v>
      </c>
      <c r="H31" s="55"/>
      <c r="I31" s="55"/>
      <c r="J31" s="55"/>
    </row>
    <row r="32" ht="42" customHeight="1" spans="1:10">
      <c r="A32" s="66"/>
      <c r="B32" s="61"/>
      <c r="C32" s="62" t="s">
        <v>615</v>
      </c>
      <c r="D32" s="63" t="s">
        <v>616</v>
      </c>
      <c r="E32" s="63">
        <v>2</v>
      </c>
      <c r="F32" s="64" t="s">
        <v>581</v>
      </c>
      <c r="G32" s="64">
        <v>2</v>
      </c>
      <c r="H32" s="55"/>
      <c r="I32" s="55"/>
      <c r="J32" s="55"/>
    </row>
    <row r="33" ht="42" customHeight="1" spans="1:10">
      <c r="A33" s="66"/>
      <c r="B33" s="61" t="s">
        <v>617</v>
      </c>
      <c r="C33" s="62" t="s">
        <v>618</v>
      </c>
      <c r="D33" s="63" t="s">
        <v>619</v>
      </c>
      <c r="E33" s="63">
        <v>1</v>
      </c>
      <c r="F33" s="64" t="s">
        <v>581</v>
      </c>
      <c r="G33" s="64">
        <v>1</v>
      </c>
      <c r="H33" s="55"/>
      <c r="I33" s="55"/>
      <c r="J33" s="55"/>
    </row>
    <row r="34" ht="42" customHeight="1" spans="1:10">
      <c r="A34" s="66"/>
      <c r="B34" s="67"/>
      <c r="C34" s="62" t="s">
        <v>620</v>
      </c>
      <c r="D34" s="63" t="s">
        <v>621</v>
      </c>
      <c r="E34" s="63">
        <v>2</v>
      </c>
      <c r="F34" s="64" t="s">
        <v>581</v>
      </c>
      <c r="G34" s="64">
        <v>2</v>
      </c>
      <c r="H34" s="55"/>
      <c r="I34" s="55"/>
      <c r="J34" s="55"/>
    </row>
    <row r="35" ht="42" customHeight="1" spans="1:10">
      <c r="A35" s="68"/>
      <c r="B35" s="67"/>
      <c r="C35" s="62" t="s">
        <v>622</v>
      </c>
      <c r="D35" s="63" t="s">
        <v>623</v>
      </c>
      <c r="E35" s="63">
        <v>1</v>
      </c>
      <c r="F35" s="64" t="s">
        <v>581</v>
      </c>
      <c r="G35" s="64">
        <v>1</v>
      </c>
      <c r="H35" s="55"/>
      <c r="I35" s="55"/>
      <c r="J35" s="55"/>
    </row>
    <row r="36" ht="42" customHeight="1" spans="1:10">
      <c r="A36" s="65" t="s">
        <v>624</v>
      </c>
      <c r="B36" s="65" t="s">
        <v>625</v>
      </c>
      <c r="C36" s="62" t="s">
        <v>626</v>
      </c>
      <c r="D36" s="63" t="s">
        <v>627</v>
      </c>
      <c r="E36" s="63">
        <v>10</v>
      </c>
      <c r="F36" s="64" t="s">
        <v>581</v>
      </c>
      <c r="G36" s="64">
        <v>10</v>
      </c>
      <c r="H36" s="55"/>
      <c r="I36" s="55"/>
      <c r="J36" s="55"/>
    </row>
    <row r="37" ht="42" customHeight="1" spans="1:10">
      <c r="A37" s="66"/>
      <c r="B37" s="66"/>
      <c r="C37" s="62" t="s">
        <v>628</v>
      </c>
      <c r="D37" s="63" t="s">
        <v>629</v>
      </c>
      <c r="E37" s="63">
        <v>10</v>
      </c>
      <c r="F37" s="64" t="s">
        <v>581</v>
      </c>
      <c r="G37" s="64">
        <v>10</v>
      </c>
      <c r="H37" s="55"/>
      <c r="I37" s="55"/>
      <c r="J37" s="55"/>
    </row>
    <row r="38" ht="42" customHeight="1" spans="1:10">
      <c r="A38" s="66"/>
      <c r="B38" s="66"/>
      <c r="C38" s="62" t="s">
        <v>630</v>
      </c>
      <c r="D38" s="63" t="s">
        <v>631</v>
      </c>
      <c r="E38" s="63">
        <v>7</v>
      </c>
      <c r="F38" s="64" t="s">
        <v>581</v>
      </c>
      <c r="G38" s="64">
        <v>7</v>
      </c>
      <c r="H38" s="55"/>
      <c r="I38" s="55"/>
      <c r="J38" s="55"/>
    </row>
    <row r="39" ht="42" customHeight="1" spans="1:10">
      <c r="A39" s="68"/>
      <c r="B39" s="66"/>
      <c r="C39" s="62" t="s">
        <v>632</v>
      </c>
      <c r="D39" s="63" t="s">
        <v>633</v>
      </c>
      <c r="E39" s="63">
        <v>8</v>
      </c>
      <c r="F39" s="64" t="s">
        <v>581</v>
      </c>
      <c r="G39" s="64">
        <v>8</v>
      </c>
      <c r="H39" s="55"/>
      <c r="I39" s="55"/>
      <c r="J39" s="55"/>
    </row>
    <row r="40" ht="42" customHeight="1" spans="1:10">
      <c r="A40" s="61" t="s">
        <v>634</v>
      </c>
      <c r="B40" s="61" t="s">
        <v>635</v>
      </c>
      <c r="C40" s="62" t="s">
        <v>636</v>
      </c>
      <c r="D40" s="63" t="s">
        <v>637</v>
      </c>
      <c r="E40" s="63">
        <v>10</v>
      </c>
      <c r="F40" s="64" t="s">
        <v>581</v>
      </c>
      <c r="G40" s="64">
        <v>10</v>
      </c>
      <c r="H40" s="55"/>
      <c r="I40" s="55"/>
      <c r="J40" s="55"/>
    </row>
    <row r="41" ht="42" customHeight="1" spans="1:10">
      <c r="A41" s="61"/>
      <c r="B41" s="61"/>
      <c r="C41" s="62" t="s">
        <v>638</v>
      </c>
      <c r="D41" s="63" t="s">
        <v>639</v>
      </c>
      <c r="E41" s="63">
        <v>5</v>
      </c>
      <c r="F41" s="64" t="s">
        <v>581</v>
      </c>
      <c r="G41" s="64">
        <v>5</v>
      </c>
      <c r="H41" s="55"/>
      <c r="I41" s="55"/>
      <c r="J41" s="55"/>
    </row>
    <row r="42" ht="42" customHeight="1" spans="1:10">
      <c r="A42" s="61"/>
      <c r="B42" s="61"/>
      <c r="C42" s="62" t="s">
        <v>640</v>
      </c>
      <c r="D42" s="63" t="s">
        <v>641</v>
      </c>
      <c r="E42" s="63">
        <v>5</v>
      </c>
      <c r="F42" s="64" t="s">
        <v>581</v>
      </c>
      <c r="G42" s="64">
        <v>5</v>
      </c>
      <c r="H42" s="55"/>
      <c r="I42" s="55"/>
      <c r="J42" s="55"/>
    </row>
    <row r="43" ht="42" customHeight="1" spans="1:10">
      <c r="A43" s="61"/>
      <c r="B43" s="61"/>
      <c r="C43" s="62" t="s">
        <v>642</v>
      </c>
      <c r="D43" s="63" t="s">
        <v>643</v>
      </c>
      <c r="E43" s="63">
        <v>10</v>
      </c>
      <c r="F43" s="64" t="s">
        <v>581</v>
      </c>
      <c r="G43" s="64">
        <v>10</v>
      </c>
      <c r="H43" s="55"/>
      <c r="I43" s="55"/>
      <c r="J43" s="55"/>
    </row>
    <row r="44" ht="42" customHeight="1" spans="1:10">
      <c r="A44" s="69" t="s">
        <v>644</v>
      </c>
      <c r="B44" s="69"/>
      <c r="C44" s="70"/>
      <c r="D44" s="64"/>
      <c r="E44" s="64">
        <v>100</v>
      </c>
      <c r="F44" s="64" t="s">
        <v>581</v>
      </c>
      <c r="G44" s="64">
        <v>98</v>
      </c>
      <c r="H44" s="55"/>
      <c r="I44" s="55"/>
      <c r="J44" s="55"/>
    </row>
    <row r="45" s="40" customFormat="1" ht="60" customHeight="1" spans="1:10">
      <c r="A45" s="71" t="s">
        <v>645</v>
      </c>
      <c r="B45" s="71" t="s">
        <v>549</v>
      </c>
      <c r="C45" s="71"/>
      <c r="D45" s="71"/>
      <c r="E45" s="71"/>
      <c r="F45" s="71"/>
      <c r="G45" s="71"/>
      <c r="H45" s="71"/>
      <c r="I45" s="71"/>
      <c r="J45" s="71"/>
    </row>
  </sheetData>
  <mergeCells count="58">
    <mergeCell ref="A2:J2"/>
    <mergeCell ref="A3:J3"/>
    <mergeCell ref="B4:J4"/>
    <mergeCell ref="C5:D5"/>
    <mergeCell ref="C6:D6"/>
    <mergeCell ref="A14:J14"/>
    <mergeCell ref="A15:C15"/>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A44:C44"/>
    <mergeCell ref="H44:J44"/>
    <mergeCell ref="B45:J45"/>
    <mergeCell ref="A17:A21"/>
    <mergeCell ref="A22:A35"/>
    <mergeCell ref="A36:A39"/>
    <mergeCell ref="A40:A43"/>
    <mergeCell ref="B17:B18"/>
    <mergeCell ref="B19:B21"/>
    <mergeCell ref="B22:B28"/>
    <mergeCell ref="B29:B32"/>
    <mergeCell ref="B33:B35"/>
    <mergeCell ref="B36:B39"/>
    <mergeCell ref="B40:B43"/>
    <mergeCell ref="C8:C11"/>
    <mergeCell ref="D15:D16"/>
    <mergeCell ref="E15:E16"/>
    <mergeCell ref="F15:F16"/>
    <mergeCell ref="G15:G16"/>
    <mergeCell ref="J6:J11"/>
    <mergeCell ref="A5:B11"/>
    <mergeCell ref="A12:B13"/>
    <mergeCell ref="C12:J13"/>
    <mergeCell ref="H15:J16"/>
  </mergeCells>
  <pageMargins left="0.75" right="0.75" top="1" bottom="1" header="0.511805555555556" footer="0.511805555555556"/>
  <pageSetup paperSize="9" scale="37" orientation="portrait" horizontalDpi="300" verticalDpi="3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L24"/>
  <sheetViews>
    <sheetView topLeftCell="A14" workbookViewId="0">
      <selection activeCell="D19" sqref="D19:E19"/>
    </sheetView>
  </sheetViews>
  <sheetFormatPr defaultColWidth="8.84166666666667" defaultRowHeight="13.5"/>
  <cols>
    <col min="1" max="1" width="11.925" style="1" customWidth="1"/>
    <col min="2" max="2" width="11.5333333333333" style="1" customWidth="1"/>
    <col min="3" max="3" width="14.4666666666667" style="1" customWidth="1"/>
    <col min="4" max="4" width="12.6083333333333" style="1" customWidth="1"/>
    <col min="5" max="5" width="10.8416666666667" style="1" customWidth="1"/>
    <col min="6" max="6" width="12.8416666666667" style="1" customWidth="1"/>
    <col min="7" max="7" width="9.84166666666667" style="1" customWidth="1"/>
    <col min="8" max="8" width="10.8416666666667" style="1" customWidth="1"/>
    <col min="9" max="9" width="11.8416666666667" style="1" customWidth="1"/>
    <col min="10" max="10" width="9.84166666666667" style="1" customWidth="1"/>
    <col min="11" max="11" width="14.075" style="1" customWidth="1"/>
    <col min="12" max="12" width="11" style="1" customWidth="1"/>
    <col min="13" max="16384" width="8.84166666666667" style="1"/>
  </cols>
  <sheetData>
    <row r="1" ht="35.6" customHeight="1" spans="1:12">
      <c r="A1" s="2" t="s">
        <v>646</v>
      </c>
      <c r="B1" s="2"/>
      <c r="C1" s="2"/>
      <c r="D1" s="2"/>
      <c r="E1" s="2"/>
      <c r="F1" s="2"/>
      <c r="G1" s="2"/>
      <c r="H1" s="2"/>
      <c r="I1" s="2"/>
      <c r="J1" s="2"/>
      <c r="K1" s="2"/>
      <c r="L1" s="2"/>
    </row>
    <row r="2" ht="79" customHeight="1" spans="1:12">
      <c r="A2" s="3" t="s">
        <v>647</v>
      </c>
      <c r="B2" s="4" t="s">
        <v>648</v>
      </c>
      <c r="C2" s="5"/>
      <c r="D2" s="5"/>
      <c r="E2" s="5"/>
      <c r="F2" s="5"/>
      <c r="G2" s="5"/>
      <c r="H2" s="5"/>
      <c r="I2" s="5"/>
      <c r="J2" s="5"/>
      <c r="K2" s="5"/>
      <c r="L2" s="7"/>
    </row>
    <row r="3" ht="45" customHeight="1" spans="1:12">
      <c r="A3" s="6" t="s">
        <v>649</v>
      </c>
      <c r="B3" s="3" t="s">
        <v>3</v>
      </c>
      <c r="C3" s="3"/>
      <c r="D3" s="3"/>
      <c r="E3" s="4" t="s">
        <v>650</v>
      </c>
      <c r="F3" s="5"/>
      <c r="G3" s="7"/>
      <c r="H3" s="4" t="s">
        <v>3</v>
      </c>
      <c r="I3" s="5"/>
      <c r="J3" s="5"/>
      <c r="K3" s="5"/>
      <c r="L3" s="7"/>
    </row>
    <row r="4" ht="66" customHeight="1" spans="1:12">
      <c r="A4" s="3" t="s">
        <v>651</v>
      </c>
      <c r="B4" s="3"/>
      <c r="C4" s="4" t="s">
        <v>555</v>
      </c>
      <c r="D4" s="7"/>
      <c r="E4" s="7" t="s">
        <v>652</v>
      </c>
      <c r="F4" s="3" t="s">
        <v>653</v>
      </c>
      <c r="G4" s="3" t="s">
        <v>654</v>
      </c>
      <c r="H4" s="3" t="s">
        <v>655</v>
      </c>
      <c r="I4" s="4" t="s">
        <v>656</v>
      </c>
      <c r="J4" s="7"/>
      <c r="K4" s="4" t="s">
        <v>657</v>
      </c>
      <c r="L4" s="7"/>
    </row>
    <row r="5" ht="24" customHeight="1" spans="1:12">
      <c r="A5" s="3"/>
      <c r="B5" s="3"/>
      <c r="C5" s="3" t="s">
        <v>561</v>
      </c>
      <c r="D5" s="9">
        <f t="shared" ref="D5:G5" si="0">D6+D7+D8</f>
        <v>3</v>
      </c>
      <c r="E5" s="9">
        <f t="shared" si="0"/>
        <v>-0.30319</v>
      </c>
      <c r="F5" s="9">
        <f t="shared" ref="F5:F8" si="1">D5+E5</f>
        <v>2.69681</v>
      </c>
      <c r="G5" s="9">
        <f t="shared" si="0"/>
        <v>2.7</v>
      </c>
      <c r="H5" s="8">
        <v>10</v>
      </c>
      <c r="I5" s="22">
        <f t="shared" ref="I5:I7" si="2">ROUND(G5/F5*100%,2)</f>
        <v>1</v>
      </c>
      <c r="J5" s="23"/>
      <c r="K5" s="24">
        <f>I5*H5</f>
        <v>10</v>
      </c>
      <c r="L5" s="25"/>
    </row>
    <row r="6" ht="31.3" customHeight="1" spans="1:12">
      <c r="A6" s="3"/>
      <c r="B6" s="3"/>
      <c r="C6" s="6" t="s">
        <v>658</v>
      </c>
      <c r="D6" s="10">
        <v>3</v>
      </c>
      <c r="E6" s="10">
        <v>-0.30319</v>
      </c>
      <c r="F6" s="10">
        <f t="shared" si="1"/>
        <v>2.69681</v>
      </c>
      <c r="G6" s="10">
        <v>2.7</v>
      </c>
      <c r="H6" s="11" t="s">
        <v>659</v>
      </c>
      <c r="I6" s="22">
        <f t="shared" si="2"/>
        <v>1</v>
      </c>
      <c r="J6" s="23"/>
      <c r="K6" s="26" t="s">
        <v>659</v>
      </c>
      <c r="L6" s="27"/>
    </row>
    <row r="7" ht="24" customHeight="1" spans="1:12">
      <c r="A7" s="3"/>
      <c r="B7" s="3"/>
      <c r="C7" s="6" t="s">
        <v>660</v>
      </c>
      <c r="D7" s="3"/>
      <c r="E7" s="3"/>
      <c r="F7" s="3">
        <f t="shared" si="1"/>
        <v>0</v>
      </c>
      <c r="G7" s="3"/>
      <c r="H7" s="11" t="s">
        <v>659</v>
      </c>
      <c r="I7" s="22" t="e">
        <f t="shared" si="2"/>
        <v>#DIV/0!</v>
      </c>
      <c r="J7" s="23"/>
      <c r="K7" s="26" t="s">
        <v>659</v>
      </c>
      <c r="L7" s="27"/>
    </row>
    <row r="8" ht="24" customHeight="1" spans="1:12">
      <c r="A8" s="3"/>
      <c r="B8" s="3"/>
      <c r="C8" s="6" t="s">
        <v>661</v>
      </c>
      <c r="D8" s="3"/>
      <c r="E8" s="3"/>
      <c r="F8" s="3">
        <f t="shared" si="1"/>
        <v>0</v>
      </c>
      <c r="G8" s="3"/>
      <c r="H8" s="11" t="s">
        <v>659</v>
      </c>
      <c r="I8" s="22" t="e">
        <f>ROUND(G8/F8,2)</f>
        <v>#DIV/0!</v>
      </c>
      <c r="J8" s="23"/>
      <c r="K8" s="26" t="s">
        <v>659</v>
      </c>
      <c r="L8" s="27"/>
    </row>
    <row r="9" ht="24" customHeight="1" spans="1:12">
      <c r="A9" s="3" t="s">
        <v>662</v>
      </c>
      <c r="B9" s="3" t="s">
        <v>663</v>
      </c>
      <c r="C9" s="3"/>
      <c r="D9" s="3"/>
      <c r="E9" s="3"/>
      <c r="F9" s="3"/>
      <c r="G9" s="3" t="s">
        <v>664</v>
      </c>
      <c r="H9" s="3"/>
      <c r="I9" s="3"/>
      <c r="J9" s="3"/>
      <c r="K9" s="3"/>
      <c r="L9" s="3"/>
    </row>
    <row r="10" ht="61.75" customHeight="1" spans="1:12">
      <c r="A10" s="3"/>
      <c r="B10" s="12" t="s">
        <v>665</v>
      </c>
      <c r="C10" s="13"/>
      <c r="D10" s="13"/>
      <c r="E10" s="13"/>
      <c r="F10" s="28"/>
      <c r="G10" s="12" t="s">
        <v>665</v>
      </c>
      <c r="H10" s="13"/>
      <c r="I10" s="13"/>
      <c r="J10" s="13"/>
      <c r="K10" s="13"/>
      <c r="L10" s="28"/>
    </row>
    <row r="11" ht="45.45" customHeight="1" spans="1:12">
      <c r="A11" s="16" t="s">
        <v>568</v>
      </c>
      <c r="B11" s="3" t="s">
        <v>574</v>
      </c>
      <c r="C11" s="3" t="s">
        <v>575</v>
      </c>
      <c r="D11" s="4" t="s">
        <v>666</v>
      </c>
      <c r="E11" s="7"/>
      <c r="F11" s="3" t="s">
        <v>667</v>
      </c>
      <c r="G11" s="3" t="s">
        <v>668</v>
      </c>
      <c r="H11" s="3" t="s">
        <v>669</v>
      </c>
      <c r="I11" s="29" t="s">
        <v>670</v>
      </c>
      <c r="J11" s="3" t="s">
        <v>671</v>
      </c>
      <c r="K11" s="3" t="s">
        <v>672</v>
      </c>
      <c r="L11" s="3" t="s">
        <v>573</v>
      </c>
    </row>
    <row r="12" ht="59.6" customHeight="1" spans="1:12">
      <c r="A12" s="16"/>
      <c r="B12" s="16" t="s">
        <v>673</v>
      </c>
      <c r="C12" s="16" t="s">
        <v>674</v>
      </c>
      <c r="D12" s="38" t="s">
        <v>675</v>
      </c>
      <c r="E12" s="39"/>
      <c r="F12" s="16" t="s">
        <v>676</v>
      </c>
      <c r="G12" s="16"/>
      <c r="H12" s="16" t="s">
        <v>677</v>
      </c>
      <c r="I12" s="30">
        <v>10</v>
      </c>
      <c r="J12" s="30">
        <v>10</v>
      </c>
      <c r="K12" s="31" t="str">
        <f t="shared" ref="K12:K20" si="3">D12&amp;H12</f>
        <v>红十字知识和群众对现场应急救护知识普及人数2641人</v>
      </c>
      <c r="L12" s="31"/>
    </row>
    <row r="13" ht="35.05" customHeight="1" spans="1:12">
      <c r="A13" s="16"/>
      <c r="B13" s="16"/>
      <c r="C13" s="16"/>
      <c r="D13" s="38" t="s">
        <v>678</v>
      </c>
      <c r="E13" s="39" t="s">
        <v>678</v>
      </c>
      <c r="F13" s="16" t="s">
        <v>679</v>
      </c>
      <c r="G13" s="16"/>
      <c r="H13" s="16" t="s">
        <v>680</v>
      </c>
      <c r="I13" s="30">
        <v>10</v>
      </c>
      <c r="J13" s="30">
        <v>10</v>
      </c>
      <c r="K13" s="31" t="str">
        <f t="shared" si="3"/>
        <v>开展红十字志愿服务20次</v>
      </c>
      <c r="L13" s="31"/>
    </row>
    <row r="14" ht="35.05" customHeight="1" spans="1:12">
      <c r="A14" s="16"/>
      <c r="B14" s="16"/>
      <c r="C14" s="16"/>
      <c r="D14" s="38" t="s">
        <v>681</v>
      </c>
      <c r="E14" s="39" t="s">
        <v>681</v>
      </c>
      <c r="F14" s="16" t="s">
        <v>682</v>
      </c>
      <c r="G14" s="16"/>
      <c r="H14" s="16" t="s">
        <v>683</v>
      </c>
      <c r="I14" s="30">
        <v>10</v>
      </c>
      <c r="J14" s="30">
        <v>10</v>
      </c>
      <c r="K14" s="31" t="str">
        <f t="shared" si="3"/>
        <v>监督捐赠资金使用情况12次</v>
      </c>
      <c r="L14" s="31"/>
    </row>
    <row r="15" ht="49.3" customHeight="1" spans="1:12">
      <c r="A15" s="16"/>
      <c r="B15" s="16"/>
      <c r="C15" s="16"/>
      <c r="D15" s="38" t="s">
        <v>684</v>
      </c>
      <c r="E15" s="39" t="s">
        <v>684</v>
      </c>
      <c r="F15" s="16" t="s">
        <v>685</v>
      </c>
      <c r="G15" s="16"/>
      <c r="H15" s="16" t="s">
        <v>686</v>
      </c>
      <c r="I15" s="30">
        <v>10</v>
      </c>
      <c r="J15" s="30">
        <v>10</v>
      </c>
      <c r="K15" s="31" t="str">
        <f t="shared" si="3"/>
        <v>监督红十字会核心业务指标完成情况4次</v>
      </c>
      <c r="L15" s="31"/>
    </row>
    <row r="16" ht="35.05" customHeight="1" spans="1:12">
      <c r="A16" s="16"/>
      <c r="B16" s="16"/>
      <c r="C16" s="16" t="s">
        <v>687</v>
      </c>
      <c r="D16" s="38" t="s">
        <v>688</v>
      </c>
      <c r="E16" s="39" t="s">
        <v>688</v>
      </c>
      <c r="F16" s="16" t="s">
        <v>689</v>
      </c>
      <c r="G16" s="16"/>
      <c r="H16" s="155" t="s">
        <v>690</v>
      </c>
      <c r="I16" s="30">
        <v>5</v>
      </c>
      <c r="J16" s="30">
        <v>2</v>
      </c>
      <c r="K16" s="31" t="str">
        <f t="shared" si="3"/>
        <v>预算资金使用率89%</v>
      </c>
      <c r="L16" s="31"/>
    </row>
    <row r="17" ht="35.05" customHeight="1" spans="1:12">
      <c r="A17" s="16"/>
      <c r="B17" s="16"/>
      <c r="C17" s="16" t="s">
        <v>691</v>
      </c>
      <c r="D17" s="38" t="s">
        <v>692</v>
      </c>
      <c r="E17" s="39" t="s">
        <v>692</v>
      </c>
      <c r="F17" s="16" t="s">
        <v>689</v>
      </c>
      <c r="G17" s="16"/>
      <c r="H17" s="155" t="s">
        <v>693</v>
      </c>
      <c r="I17" s="30">
        <v>5</v>
      </c>
      <c r="J17" s="30">
        <v>5</v>
      </c>
      <c r="K17" s="31" t="str">
        <f t="shared" si="3"/>
        <v>各项工作完成及时率100%</v>
      </c>
      <c r="L17" s="31"/>
    </row>
    <row r="18" ht="75.45" customHeight="1" spans="1:12">
      <c r="A18" s="16"/>
      <c r="B18" s="16" t="s">
        <v>694</v>
      </c>
      <c r="C18" s="16" t="s">
        <v>695</v>
      </c>
      <c r="D18" s="38" t="s">
        <v>696</v>
      </c>
      <c r="E18" s="39" t="s">
        <v>696</v>
      </c>
      <c r="F18" s="16" t="s">
        <v>697</v>
      </c>
      <c r="G18" s="16"/>
      <c r="H18" s="16" t="s">
        <v>697</v>
      </c>
      <c r="I18" s="30">
        <v>15</v>
      </c>
      <c r="J18" s="30">
        <v>15</v>
      </c>
      <c r="K18" s="31" t="str">
        <f t="shared" si="3"/>
        <v>培育公众的人道、博爱、奉献精神，弘扬中华民族传统美德效果明显</v>
      </c>
      <c r="L18" s="31"/>
    </row>
    <row r="19" ht="73.75" customHeight="1" spans="1:12">
      <c r="A19" s="16"/>
      <c r="B19" s="16"/>
      <c r="C19" s="16"/>
      <c r="D19" s="38" t="s">
        <v>698</v>
      </c>
      <c r="E19" s="39" t="s">
        <v>698</v>
      </c>
      <c r="F19" s="16" t="s">
        <v>699</v>
      </c>
      <c r="G19" s="16"/>
      <c r="H19" s="16" t="s">
        <v>700</v>
      </c>
      <c r="I19" s="30">
        <v>15</v>
      </c>
      <c r="J19" s="30">
        <v>15</v>
      </c>
      <c r="K19" s="31" t="str">
        <f t="shared" si="3"/>
        <v>红十字造血干细胞捐献、人体器官捐献等相关知识普及人数2000人</v>
      </c>
      <c r="L19" s="31"/>
    </row>
    <row r="20" ht="35.05" customHeight="1" spans="1:12">
      <c r="A20" s="16"/>
      <c r="B20" s="16" t="s">
        <v>701</v>
      </c>
      <c r="C20" s="16" t="s">
        <v>702</v>
      </c>
      <c r="D20" s="38" t="s">
        <v>703</v>
      </c>
      <c r="E20" s="39" t="s">
        <v>703</v>
      </c>
      <c r="F20" s="16" t="s">
        <v>704</v>
      </c>
      <c r="G20" s="16"/>
      <c r="H20" s="155" t="s">
        <v>705</v>
      </c>
      <c r="I20" s="30">
        <v>10</v>
      </c>
      <c r="J20" s="30">
        <v>10</v>
      </c>
      <c r="K20" s="31" t="str">
        <f t="shared" si="3"/>
        <v>社会群众满意度90%</v>
      </c>
      <c r="L20" s="31"/>
    </row>
    <row r="21" ht="24" customHeight="1" spans="1:12">
      <c r="A21" s="4" t="s">
        <v>706</v>
      </c>
      <c r="B21" s="5"/>
      <c r="C21" s="5"/>
      <c r="D21" s="5"/>
      <c r="E21" s="7"/>
      <c r="F21" s="3" t="s">
        <v>707</v>
      </c>
      <c r="G21" s="4" t="s">
        <v>708</v>
      </c>
      <c r="H21" s="7"/>
      <c r="I21" s="33">
        <f>SUM(I12:I20)</f>
        <v>90</v>
      </c>
      <c r="J21" s="37">
        <f>SUM(J12:J20)</f>
        <v>87</v>
      </c>
      <c r="K21" s="34"/>
      <c r="L21" s="6"/>
    </row>
    <row r="22" ht="30" customHeight="1" spans="1:12">
      <c r="A22" s="3" t="s">
        <v>709</v>
      </c>
      <c r="B22" s="3"/>
      <c r="C22" s="16" t="s">
        <v>549</v>
      </c>
      <c r="D22" s="16"/>
      <c r="E22" s="16"/>
      <c r="F22" s="16"/>
      <c r="G22" s="16"/>
      <c r="H22" s="16"/>
      <c r="I22" s="16"/>
      <c r="J22" s="16"/>
      <c r="K22" s="16"/>
      <c r="L22" s="16"/>
    </row>
    <row r="23" ht="14.25" spans="1:12">
      <c r="A23" s="21" t="s">
        <v>644</v>
      </c>
      <c r="B23" s="21"/>
      <c r="C23" s="21"/>
      <c r="D23" s="21"/>
      <c r="E23" s="21"/>
      <c r="F23" s="21"/>
      <c r="G23" s="21"/>
      <c r="H23" s="21"/>
      <c r="I23" s="35" t="s">
        <v>710</v>
      </c>
      <c r="J23" s="35" t="s">
        <v>711</v>
      </c>
      <c r="K23" s="35" t="s">
        <v>712</v>
      </c>
      <c r="L23" s="35"/>
    </row>
    <row r="24" ht="14.25" spans="1:12">
      <c r="A24" s="21"/>
      <c r="B24" s="21"/>
      <c r="C24" s="21"/>
      <c r="D24" s="21"/>
      <c r="E24" s="21"/>
      <c r="F24" s="21"/>
      <c r="G24" s="21"/>
      <c r="H24" s="21"/>
      <c r="I24" s="36">
        <v>100</v>
      </c>
      <c r="J24" s="36">
        <v>97</v>
      </c>
      <c r="K24" s="35" t="s">
        <v>713</v>
      </c>
      <c r="L24" s="35"/>
    </row>
  </sheetData>
  <mergeCells count="44">
    <mergeCell ref="A1:L1"/>
    <mergeCell ref="B2:L2"/>
    <mergeCell ref="B3:D3"/>
    <mergeCell ref="E3:G3"/>
    <mergeCell ref="H3:L3"/>
    <mergeCell ref="C4:D4"/>
    <mergeCell ref="I4:J4"/>
    <mergeCell ref="K4:L4"/>
    <mergeCell ref="I5:J5"/>
    <mergeCell ref="K5:L5"/>
    <mergeCell ref="I6:J6"/>
    <mergeCell ref="K6:L6"/>
    <mergeCell ref="I7:J7"/>
    <mergeCell ref="K7:L7"/>
    <mergeCell ref="I8:J8"/>
    <mergeCell ref="K8:L8"/>
    <mergeCell ref="B9:F9"/>
    <mergeCell ref="G9:L9"/>
    <mergeCell ref="B10:F10"/>
    <mergeCell ref="G10:L10"/>
    <mergeCell ref="D11:E11"/>
    <mergeCell ref="D12:E12"/>
    <mergeCell ref="D13:E13"/>
    <mergeCell ref="D14:E14"/>
    <mergeCell ref="D15:E15"/>
    <mergeCell ref="D16:E16"/>
    <mergeCell ref="D17:E17"/>
    <mergeCell ref="D18:E18"/>
    <mergeCell ref="D19:E19"/>
    <mergeCell ref="D20:E20"/>
    <mergeCell ref="A21:E21"/>
    <mergeCell ref="G21:H21"/>
    <mergeCell ref="A22:B22"/>
    <mergeCell ref="C22:L22"/>
    <mergeCell ref="K23:L23"/>
    <mergeCell ref="K24:L24"/>
    <mergeCell ref="A9:A10"/>
    <mergeCell ref="A11:A20"/>
    <mergeCell ref="B12:B17"/>
    <mergeCell ref="B18:B19"/>
    <mergeCell ref="C12:C15"/>
    <mergeCell ref="C18:C19"/>
    <mergeCell ref="A4:B8"/>
    <mergeCell ref="A23:H24"/>
  </mergeCells>
  <printOptions horizontalCentered="1"/>
  <pageMargins left="0.354330708661417" right="0.354330708661417" top="0.393700787401575" bottom="0.393700787401575" header="0.511811023622047" footer="0.511811023622047"/>
  <pageSetup paperSize="9" scale="55"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L29"/>
  <sheetViews>
    <sheetView topLeftCell="A19" workbookViewId="0">
      <selection activeCell="C20" sqref="C20:C22"/>
    </sheetView>
  </sheetViews>
  <sheetFormatPr defaultColWidth="8.84166666666667" defaultRowHeight="13.5"/>
  <cols>
    <col min="1" max="1" width="11.925" style="1" customWidth="1"/>
    <col min="2" max="2" width="11.5333333333333" style="1" customWidth="1"/>
    <col min="3" max="3" width="14.4666666666667" style="1" customWidth="1"/>
    <col min="4" max="4" width="12.6083333333333" style="1" customWidth="1"/>
    <col min="5" max="5" width="14.075" style="1" customWidth="1"/>
    <col min="6" max="6" width="12.8416666666667" style="1" customWidth="1"/>
    <col min="7" max="7" width="11.7666666666667" style="1" customWidth="1"/>
    <col min="8" max="8" width="10.8416666666667" style="1" customWidth="1"/>
    <col min="9" max="9" width="10.3083333333333" style="1" customWidth="1"/>
    <col min="10" max="10" width="9.84166666666667" style="1" customWidth="1"/>
    <col min="11" max="11" width="20.3833333333333" style="1" customWidth="1"/>
    <col min="12" max="12" width="11" style="1" customWidth="1"/>
    <col min="13" max="16384" width="8.84166666666667" style="1"/>
  </cols>
  <sheetData>
    <row r="1" ht="35.6" customHeight="1" spans="1:12">
      <c r="A1" s="2" t="s">
        <v>646</v>
      </c>
      <c r="B1" s="2"/>
      <c r="C1" s="2"/>
      <c r="D1" s="2"/>
      <c r="E1" s="2"/>
      <c r="F1" s="2"/>
      <c r="G1" s="2"/>
      <c r="H1" s="2"/>
      <c r="I1" s="2"/>
      <c r="J1" s="2"/>
      <c r="K1" s="2"/>
      <c r="L1" s="2"/>
    </row>
    <row r="2" ht="58" customHeight="1" spans="1:12">
      <c r="A2" s="3" t="s">
        <v>647</v>
      </c>
      <c r="B2" s="4" t="s">
        <v>714</v>
      </c>
      <c r="C2" s="5"/>
      <c r="D2" s="5"/>
      <c r="E2" s="5"/>
      <c r="F2" s="5"/>
      <c r="G2" s="5"/>
      <c r="H2" s="5"/>
      <c r="I2" s="5"/>
      <c r="J2" s="5"/>
      <c r="K2" s="5"/>
      <c r="L2" s="7"/>
    </row>
    <row r="3" ht="45" customHeight="1" spans="1:12">
      <c r="A3" s="6" t="s">
        <v>649</v>
      </c>
      <c r="B3" s="3" t="s">
        <v>3</v>
      </c>
      <c r="C3" s="3"/>
      <c r="D3" s="3"/>
      <c r="E3" s="4" t="s">
        <v>715</v>
      </c>
      <c r="F3" s="5"/>
      <c r="G3" s="7"/>
      <c r="H3" s="4" t="s">
        <v>3</v>
      </c>
      <c r="I3" s="5"/>
      <c r="J3" s="5"/>
      <c r="K3" s="5"/>
      <c r="L3" s="7"/>
    </row>
    <row r="4" ht="66" customHeight="1" spans="1:12">
      <c r="A4" s="3" t="s">
        <v>651</v>
      </c>
      <c r="B4" s="3"/>
      <c r="C4" s="4" t="s">
        <v>555</v>
      </c>
      <c r="D4" s="7"/>
      <c r="E4" s="7" t="s">
        <v>652</v>
      </c>
      <c r="F4" s="3" t="s">
        <v>653</v>
      </c>
      <c r="G4" s="3" t="s">
        <v>654</v>
      </c>
      <c r="H4" s="3" t="s">
        <v>655</v>
      </c>
      <c r="I4" s="4" t="s">
        <v>656</v>
      </c>
      <c r="J4" s="7"/>
      <c r="K4" s="4" t="s">
        <v>657</v>
      </c>
      <c r="L4" s="7"/>
    </row>
    <row r="5" ht="24" customHeight="1" spans="1:12">
      <c r="A5" s="3"/>
      <c r="B5" s="3"/>
      <c r="C5" s="3" t="s">
        <v>561</v>
      </c>
      <c r="D5" s="8">
        <f t="shared" ref="D5:G5" si="0">D6+D7+D8</f>
        <v>0</v>
      </c>
      <c r="E5" s="9">
        <f t="shared" si="0"/>
        <v>13.2278</v>
      </c>
      <c r="F5" s="9">
        <f t="shared" ref="F5:F8" si="1">D5+E5</f>
        <v>13.2278</v>
      </c>
      <c r="G5" s="9">
        <f t="shared" si="0"/>
        <v>13.2278</v>
      </c>
      <c r="H5" s="8">
        <v>10</v>
      </c>
      <c r="I5" s="22">
        <f t="shared" ref="I5:I7" si="2">ROUND(G5/F5*100%,2)</f>
        <v>1</v>
      </c>
      <c r="J5" s="23"/>
      <c r="K5" s="24">
        <f>I5*H5</f>
        <v>10</v>
      </c>
      <c r="L5" s="25"/>
    </row>
    <row r="6" ht="31.3" customHeight="1" spans="1:12">
      <c r="A6" s="3"/>
      <c r="B6" s="3"/>
      <c r="C6" s="6" t="s">
        <v>658</v>
      </c>
      <c r="D6" s="3"/>
      <c r="E6" s="10">
        <v>13.2278</v>
      </c>
      <c r="F6" s="10">
        <f t="shared" si="1"/>
        <v>13.2278</v>
      </c>
      <c r="G6" s="10">
        <v>13.2278</v>
      </c>
      <c r="H6" s="11" t="s">
        <v>659</v>
      </c>
      <c r="I6" s="22">
        <f t="shared" si="2"/>
        <v>1</v>
      </c>
      <c r="J6" s="23"/>
      <c r="K6" s="26" t="s">
        <v>659</v>
      </c>
      <c r="L6" s="27"/>
    </row>
    <row r="7" ht="32.6" customHeight="1" spans="1:12">
      <c r="A7" s="3"/>
      <c r="B7" s="3"/>
      <c r="C7" s="6" t="s">
        <v>660</v>
      </c>
      <c r="D7" s="3"/>
      <c r="E7" s="3"/>
      <c r="F7" s="3">
        <f t="shared" si="1"/>
        <v>0</v>
      </c>
      <c r="G7" s="3"/>
      <c r="H7" s="11" t="s">
        <v>659</v>
      </c>
      <c r="I7" s="22" t="e">
        <f t="shared" si="2"/>
        <v>#DIV/0!</v>
      </c>
      <c r="J7" s="23"/>
      <c r="K7" s="26" t="s">
        <v>659</v>
      </c>
      <c r="L7" s="27"/>
    </row>
    <row r="8" ht="24" customHeight="1" spans="1:12">
      <c r="A8" s="3"/>
      <c r="B8" s="3"/>
      <c r="C8" s="6" t="s">
        <v>661</v>
      </c>
      <c r="D8" s="3"/>
      <c r="E8" s="3"/>
      <c r="F8" s="3">
        <f t="shared" si="1"/>
        <v>0</v>
      </c>
      <c r="G8" s="3"/>
      <c r="H8" s="11" t="s">
        <v>659</v>
      </c>
      <c r="I8" s="22" t="e">
        <f>ROUND(G8/F8,2)</f>
        <v>#DIV/0!</v>
      </c>
      <c r="J8" s="23"/>
      <c r="K8" s="26" t="s">
        <v>659</v>
      </c>
      <c r="L8" s="27"/>
    </row>
    <row r="9" ht="24" customHeight="1" spans="1:12">
      <c r="A9" s="3" t="s">
        <v>662</v>
      </c>
      <c r="B9" s="3" t="s">
        <v>663</v>
      </c>
      <c r="C9" s="3"/>
      <c r="D9" s="3"/>
      <c r="E9" s="3"/>
      <c r="F9" s="3"/>
      <c r="G9" s="3" t="s">
        <v>664</v>
      </c>
      <c r="H9" s="3"/>
      <c r="I9" s="3"/>
      <c r="J9" s="3"/>
      <c r="K9" s="3"/>
      <c r="L9" s="3"/>
    </row>
    <row r="10" ht="49.1" customHeight="1" spans="1:12">
      <c r="A10" s="3"/>
      <c r="B10" s="12" t="s">
        <v>716</v>
      </c>
      <c r="C10" s="13"/>
      <c r="D10" s="13"/>
      <c r="E10" s="13"/>
      <c r="F10" s="28"/>
      <c r="G10" s="12" t="s">
        <v>717</v>
      </c>
      <c r="H10" s="13"/>
      <c r="I10" s="13"/>
      <c r="J10" s="13"/>
      <c r="K10" s="13"/>
      <c r="L10" s="28"/>
    </row>
    <row r="11" ht="45.45" customHeight="1" spans="1:12">
      <c r="A11" s="16" t="s">
        <v>568</v>
      </c>
      <c r="B11" s="3" t="s">
        <v>574</v>
      </c>
      <c r="C11" s="3" t="s">
        <v>575</v>
      </c>
      <c r="D11" s="4" t="s">
        <v>666</v>
      </c>
      <c r="E11" s="7"/>
      <c r="F11" s="3" t="s">
        <v>667</v>
      </c>
      <c r="G11" s="3" t="s">
        <v>668</v>
      </c>
      <c r="H11" s="3" t="s">
        <v>669</v>
      </c>
      <c r="I11" s="29" t="s">
        <v>670</v>
      </c>
      <c r="J11" s="3" t="s">
        <v>671</v>
      </c>
      <c r="K11" s="3" t="s">
        <v>672</v>
      </c>
      <c r="L11" s="3" t="s">
        <v>573</v>
      </c>
    </row>
    <row r="12" ht="35.05" customHeight="1" spans="1:12">
      <c r="A12" s="16"/>
      <c r="B12" s="16" t="s">
        <v>673</v>
      </c>
      <c r="C12" s="16" t="s">
        <v>674</v>
      </c>
      <c r="D12" s="17" t="s">
        <v>718</v>
      </c>
      <c r="E12" s="18"/>
      <c r="F12" s="16" t="s">
        <v>719</v>
      </c>
      <c r="G12" s="16"/>
      <c r="H12" s="16" t="s">
        <v>720</v>
      </c>
      <c r="I12" s="30">
        <v>10</v>
      </c>
      <c r="J12" s="30">
        <v>10</v>
      </c>
      <c r="K12" s="31" t="str">
        <f t="shared" ref="K12:K17" si="3">D12&amp;H12</f>
        <v>培训红十字初级卫生救护员4257人</v>
      </c>
      <c r="L12" s="31"/>
    </row>
    <row r="13" ht="35.05" customHeight="1" spans="1:12">
      <c r="A13" s="16"/>
      <c r="B13" s="16"/>
      <c r="C13" s="16"/>
      <c r="D13" s="17" t="s">
        <v>721</v>
      </c>
      <c r="E13" s="18" t="s">
        <v>721</v>
      </c>
      <c r="F13" s="16" t="s">
        <v>722</v>
      </c>
      <c r="G13" s="16"/>
      <c r="H13" s="16" t="s">
        <v>723</v>
      </c>
      <c r="I13" s="30">
        <v>10</v>
      </c>
      <c r="J13" s="30">
        <v>10</v>
      </c>
      <c r="K13" s="31" t="str">
        <f t="shared" si="3"/>
        <v>普及群众性应急救护知识10000人次</v>
      </c>
      <c r="L13" s="31"/>
    </row>
    <row r="14" ht="35.05" customHeight="1" spans="1:12">
      <c r="A14" s="16"/>
      <c r="B14" s="16"/>
      <c r="C14" s="16" t="s">
        <v>687</v>
      </c>
      <c r="D14" s="17" t="s">
        <v>724</v>
      </c>
      <c r="E14" s="18" t="s">
        <v>724</v>
      </c>
      <c r="F14" s="16" t="s">
        <v>725</v>
      </c>
      <c r="G14" s="16"/>
      <c r="H14" s="155" t="s">
        <v>693</v>
      </c>
      <c r="I14" s="30">
        <v>10</v>
      </c>
      <c r="J14" s="30">
        <v>10</v>
      </c>
      <c r="K14" s="31" t="str">
        <f t="shared" si="3"/>
        <v>救护员培训考核合格率100%</v>
      </c>
      <c r="L14" s="31"/>
    </row>
    <row r="15" ht="35.05" customHeight="1" spans="1:12">
      <c r="A15" s="16"/>
      <c r="B15" s="16"/>
      <c r="C15" s="16"/>
      <c r="D15" s="17" t="s">
        <v>726</v>
      </c>
      <c r="E15" s="18"/>
      <c r="F15" s="156" t="s">
        <v>727</v>
      </c>
      <c r="G15" s="16"/>
      <c r="H15" s="156" t="s">
        <v>728</v>
      </c>
      <c r="I15" s="30">
        <v>5</v>
      </c>
      <c r="J15" s="30">
        <v>5</v>
      </c>
      <c r="K15" s="31" t="str">
        <f t="shared" si="3"/>
        <v>接受救护知识普及群众掌握救护知识、技能1项</v>
      </c>
      <c r="L15" s="31"/>
    </row>
    <row r="16" ht="35.05" customHeight="1" spans="1:12">
      <c r="A16" s="16"/>
      <c r="B16" s="16"/>
      <c r="C16" s="16" t="s">
        <v>691</v>
      </c>
      <c r="D16" s="17" t="s">
        <v>729</v>
      </c>
      <c r="E16" s="18" t="s">
        <v>729</v>
      </c>
      <c r="F16" s="16" t="s">
        <v>689</v>
      </c>
      <c r="G16" s="16"/>
      <c r="H16" s="156" t="s">
        <v>693</v>
      </c>
      <c r="I16" s="30">
        <v>5</v>
      </c>
      <c r="J16" s="30">
        <v>5</v>
      </c>
      <c r="K16" s="31" t="str">
        <f t="shared" si="3"/>
        <v>项目支出预算年末支出率100%</v>
      </c>
      <c r="L16" s="31"/>
    </row>
    <row r="17" ht="35.05" customHeight="1" spans="1:12">
      <c r="A17" s="16"/>
      <c r="B17" s="16"/>
      <c r="C17" s="16"/>
      <c r="D17" s="17" t="s">
        <v>730</v>
      </c>
      <c r="E17" s="18" t="s">
        <v>731</v>
      </c>
      <c r="F17" s="156" t="s">
        <v>732</v>
      </c>
      <c r="G17" s="16"/>
      <c r="H17" s="156" t="s">
        <v>733</v>
      </c>
      <c r="I17" s="30">
        <v>5</v>
      </c>
      <c r="J17" s="30">
        <v>5</v>
      </c>
      <c r="K17" s="31" t="str">
        <f t="shared" si="3"/>
        <v>项目完成时间1年</v>
      </c>
      <c r="L17" s="31"/>
    </row>
    <row r="18" ht="35.05" customHeight="1" spans="1:12">
      <c r="A18" s="16"/>
      <c r="B18" s="16"/>
      <c r="C18" s="16" t="s">
        <v>734</v>
      </c>
      <c r="D18" s="17" t="s">
        <v>735</v>
      </c>
      <c r="E18" s="18" t="s">
        <v>735</v>
      </c>
      <c r="F18" s="16" t="s">
        <v>736</v>
      </c>
      <c r="G18" s="16"/>
      <c r="H18" s="16" t="s">
        <v>737</v>
      </c>
      <c r="I18" s="30">
        <v>5</v>
      </c>
      <c r="J18" s="30">
        <v>5</v>
      </c>
      <c r="K18" s="31" t="s">
        <v>738</v>
      </c>
      <c r="L18" s="31"/>
    </row>
    <row r="19" ht="49.75" customHeight="1" spans="1:12">
      <c r="A19" s="16"/>
      <c r="B19" s="16" t="s">
        <v>694</v>
      </c>
      <c r="C19" s="16" t="s">
        <v>739</v>
      </c>
      <c r="D19" s="17" t="s">
        <v>740</v>
      </c>
      <c r="E19" s="18" t="s">
        <v>740</v>
      </c>
      <c r="F19" s="16" t="s">
        <v>741</v>
      </c>
      <c r="G19" s="16"/>
      <c r="H19" s="16" t="s">
        <v>742</v>
      </c>
      <c r="I19" s="30">
        <v>6</v>
      </c>
      <c r="J19" s="30">
        <v>6</v>
      </c>
      <c r="K19" s="31" t="str">
        <f>D19&amp;H19</f>
        <v>按培训人数收取卫生救护培训费85元/人，按要求上缴税费85元/人</v>
      </c>
      <c r="L19" s="31"/>
    </row>
    <row r="20" ht="61.75" customHeight="1" spans="1:12">
      <c r="A20" s="16"/>
      <c r="B20" s="16"/>
      <c r="C20" s="16" t="s">
        <v>695</v>
      </c>
      <c r="D20" s="17" t="s">
        <v>743</v>
      </c>
      <c r="E20" s="18" t="s">
        <v>743</v>
      </c>
      <c r="F20" s="16" t="s">
        <v>744</v>
      </c>
      <c r="G20" s="16"/>
      <c r="H20" s="16" t="s">
        <v>744</v>
      </c>
      <c r="I20" s="30">
        <v>6</v>
      </c>
      <c r="J20" s="30">
        <v>6</v>
      </c>
      <c r="K20" s="31" t="s">
        <v>743</v>
      </c>
      <c r="L20" s="31"/>
    </row>
    <row r="21" ht="46.75" customHeight="1" spans="1:12">
      <c r="A21" s="16"/>
      <c r="B21" s="16"/>
      <c r="C21" s="16"/>
      <c r="D21" s="17" t="s">
        <v>745</v>
      </c>
      <c r="E21" s="18" t="s">
        <v>745</v>
      </c>
      <c r="F21" s="16" t="s">
        <v>744</v>
      </c>
      <c r="G21" s="16"/>
      <c r="H21" s="16" t="s">
        <v>744</v>
      </c>
      <c r="I21" s="30">
        <v>6</v>
      </c>
      <c r="J21" s="30">
        <v>6</v>
      </c>
      <c r="K21" s="31" t="s">
        <v>745</v>
      </c>
      <c r="L21" s="31"/>
    </row>
    <row r="22" ht="53.6" customHeight="1" spans="1:12">
      <c r="A22" s="16"/>
      <c r="B22" s="16"/>
      <c r="C22" s="16"/>
      <c r="D22" s="17" t="s">
        <v>746</v>
      </c>
      <c r="E22" s="18" t="s">
        <v>746</v>
      </c>
      <c r="F22" s="16" t="s">
        <v>744</v>
      </c>
      <c r="G22" s="16"/>
      <c r="H22" s="16" t="s">
        <v>744</v>
      </c>
      <c r="I22" s="30">
        <v>6</v>
      </c>
      <c r="J22" s="30">
        <v>6</v>
      </c>
      <c r="K22" s="31" t="s">
        <v>746</v>
      </c>
      <c r="L22" s="31"/>
    </row>
    <row r="23" ht="58.75" customHeight="1" spans="1:12">
      <c r="A23" s="16"/>
      <c r="B23" s="16"/>
      <c r="C23" s="16" t="s">
        <v>747</v>
      </c>
      <c r="D23" s="17" t="s">
        <v>748</v>
      </c>
      <c r="E23" s="18" t="s">
        <v>748</v>
      </c>
      <c r="F23" s="16" t="s">
        <v>744</v>
      </c>
      <c r="G23" s="16"/>
      <c r="H23" s="16" t="s">
        <v>744</v>
      </c>
      <c r="I23" s="30">
        <v>6</v>
      </c>
      <c r="J23" s="30">
        <v>6</v>
      </c>
      <c r="K23" s="31" t="s">
        <v>748</v>
      </c>
      <c r="L23" s="31"/>
    </row>
    <row r="24" ht="35.05" customHeight="1" spans="1:12">
      <c r="A24" s="16"/>
      <c r="B24" s="16" t="s">
        <v>701</v>
      </c>
      <c r="C24" s="16" t="s">
        <v>702</v>
      </c>
      <c r="D24" s="17" t="s">
        <v>749</v>
      </c>
      <c r="E24" s="18" t="s">
        <v>749</v>
      </c>
      <c r="F24" s="16" t="s">
        <v>704</v>
      </c>
      <c r="G24" s="16"/>
      <c r="H24" s="156" t="s">
        <v>705</v>
      </c>
      <c r="I24" s="30">
        <v>5</v>
      </c>
      <c r="J24" s="30">
        <v>5</v>
      </c>
      <c r="K24" s="31" t="str">
        <f>D24&amp;H24</f>
        <v>参加培训学员满意率90%</v>
      </c>
      <c r="L24" s="31"/>
    </row>
    <row r="25" ht="35.05" customHeight="1" spans="1:12">
      <c r="A25" s="16"/>
      <c r="B25" s="16"/>
      <c r="C25" s="16"/>
      <c r="D25" s="17" t="s">
        <v>750</v>
      </c>
      <c r="E25" s="18" t="s">
        <v>750</v>
      </c>
      <c r="F25" s="16" t="s">
        <v>704</v>
      </c>
      <c r="G25" s="16"/>
      <c r="H25" s="156" t="s">
        <v>705</v>
      </c>
      <c r="I25" s="30">
        <v>5</v>
      </c>
      <c r="J25" s="30">
        <v>5</v>
      </c>
      <c r="K25" s="31" t="str">
        <f>D25&amp;H25</f>
        <v>群众对应急救护知识普及工作的满意度			90%</v>
      </c>
      <c r="L25" s="31"/>
    </row>
    <row r="26" ht="24" customHeight="1" spans="1:12">
      <c r="A26" s="4" t="s">
        <v>706</v>
      </c>
      <c r="B26" s="5"/>
      <c r="C26" s="5"/>
      <c r="D26" s="5"/>
      <c r="E26" s="7"/>
      <c r="F26" s="3" t="s">
        <v>707</v>
      </c>
      <c r="G26" s="4" t="s">
        <v>708</v>
      </c>
      <c r="H26" s="7"/>
      <c r="I26" s="33">
        <f>SUM(I12:I25)</f>
        <v>90</v>
      </c>
      <c r="J26" s="37">
        <f>SUM(J12:J25)</f>
        <v>90</v>
      </c>
      <c r="K26" s="34"/>
      <c r="L26" s="6"/>
    </row>
    <row r="27" ht="30" customHeight="1" spans="1:12">
      <c r="A27" s="3" t="s">
        <v>709</v>
      </c>
      <c r="B27" s="3"/>
      <c r="C27" s="16" t="s">
        <v>549</v>
      </c>
      <c r="D27" s="16"/>
      <c r="E27" s="16"/>
      <c r="F27" s="16"/>
      <c r="G27" s="16"/>
      <c r="H27" s="16"/>
      <c r="I27" s="16"/>
      <c r="J27" s="16"/>
      <c r="K27" s="16"/>
      <c r="L27" s="16"/>
    </row>
    <row r="28" ht="14.25" spans="1:12">
      <c r="A28" s="21" t="s">
        <v>644</v>
      </c>
      <c r="B28" s="21"/>
      <c r="C28" s="21"/>
      <c r="D28" s="21"/>
      <c r="E28" s="21"/>
      <c r="F28" s="21"/>
      <c r="G28" s="21"/>
      <c r="H28" s="21"/>
      <c r="I28" s="35" t="s">
        <v>710</v>
      </c>
      <c r="J28" s="35" t="s">
        <v>711</v>
      </c>
      <c r="K28" s="35" t="s">
        <v>712</v>
      </c>
      <c r="L28" s="35"/>
    </row>
    <row r="29" ht="14.25" spans="1:12">
      <c r="A29" s="21"/>
      <c r="B29" s="21"/>
      <c r="C29" s="21"/>
      <c r="D29" s="21"/>
      <c r="E29" s="21"/>
      <c r="F29" s="21"/>
      <c r="G29" s="21"/>
      <c r="H29" s="21"/>
      <c r="I29" s="36">
        <v>100</v>
      </c>
      <c r="J29" s="36">
        <v>100</v>
      </c>
      <c r="K29" s="35" t="s">
        <v>713</v>
      </c>
      <c r="L29" s="35"/>
    </row>
  </sheetData>
  <mergeCells count="53">
    <mergeCell ref="A1:L1"/>
    <mergeCell ref="B2:L2"/>
    <mergeCell ref="B3:D3"/>
    <mergeCell ref="E3:G3"/>
    <mergeCell ref="H3:L3"/>
    <mergeCell ref="C4:D4"/>
    <mergeCell ref="I4:J4"/>
    <mergeCell ref="K4:L4"/>
    <mergeCell ref="I5:J5"/>
    <mergeCell ref="K5:L5"/>
    <mergeCell ref="I6:J6"/>
    <mergeCell ref="K6:L6"/>
    <mergeCell ref="I7:J7"/>
    <mergeCell ref="K7:L7"/>
    <mergeCell ref="I8:J8"/>
    <mergeCell ref="K8:L8"/>
    <mergeCell ref="B9:F9"/>
    <mergeCell ref="G9:L9"/>
    <mergeCell ref="B10:F10"/>
    <mergeCell ref="G10:L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A26:E26"/>
    <mergeCell ref="G26:H26"/>
    <mergeCell ref="A27:B27"/>
    <mergeCell ref="C27:L27"/>
    <mergeCell ref="K28:L28"/>
    <mergeCell ref="K29:L29"/>
    <mergeCell ref="A9:A10"/>
    <mergeCell ref="A11:A25"/>
    <mergeCell ref="B12:B18"/>
    <mergeCell ref="B19:B23"/>
    <mergeCell ref="B24:B25"/>
    <mergeCell ref="C12:C13"/>
    <mergeCell ref="C14:C15"/>
    <mergeCell ref="C16:C17"/>
    <mergeCell ref="C20:C22"/>
    <mergeCell ref="C24:C25"/>
    <mergeCell ref="A4:B8"/>
    <mergeCell ref="A28:H29"/>
  </mergeCells>
  <pageMargins left="0.75" right="0.75" top="1" bottom="1" header="0.5" footer="0.5"/>
  <pageSetup paperSize="9" scale="54"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L29"/>
  <sheetViews>
    <sheetView topLeftCell="A12" workbookViewId="0">
      <selection activeCell="D19" sqref="D19:E19"/>
    </sheetView>
  </sheetViews>
  <sheetFormatPr defaultColWidth="8.84166666666667" defaultRowHeight="13.5"/>
  <cols>
    <col min="1" max="1" width="11.925" style="1" customWidth="1"/>
    <col min="2" max="2" width="11.5333333333333" style="1" customWidth="1"/>
    <col min="3" max="3" width="14.6083333333333" style="1" customWidth="1"/>
    <col min="4" max="4" width="12.6083333333333" style="1" customWidth="1"/>
    <col min="5" max="5" width="13.8416666666667" style="1" customWidth="1"/>
    <col min="6" max="6" width="15" style="1" customWidth="1"/>
    <col min="7" max="7" width="11.7666666666667" style="1" customWidth="1"/>
    <col min="8" max="8" width="10.8416666666667" style="1" customWidth="1"/>
    <col min="9" max="9" width="12.3083333333333" style="1" customWidth="1"/>
    <col min="10" max="10" width="9.84166666666667" style="1" customWidth="1"/>
    <col min="11" max="11" width="16.5333333333333" style="1" customWidth="1"/>
    <col min="12" max="12" width="11" style="1" customWidth="1"/>
    <col min="13" max="16384" width="8.84166666666667" style="1"/>
  </cols>
  <sheetData>
    <row r="1" ht="35.6" customHeight="1" spans="1:12">
      <c r="A1" s="2" t="s">
        <v>646</v>
      </c>
      <c r="B1" s="2"/>
      <c r="C1" s="2"/>
      <c r="D1" s="2"/>
      <c r="E1" s="2"/>
      <c r="F1" s="2"/>
      <c r="G1" s="2"/>
      <c r="H1" s="2"/>
      <c r="I1" s="2"/>
      <c r="J1" s="2"/>
      <c r="K1" s="2"/>
      <c r="L1" s="2"/>
    </row>
    <row r="2" ht="61" customHeight="1" spans="1:12">
      <c r="A2" s="3" t="s">
        <v>647</v>
      </c>
      <c r="B2" s="4" t="s">
        <v>751</v>
      </c>
      <c r="C2" s="5"/>
      <c r="D2" s="5"/>
      <c r="E2" s="5"/>
      <c r="F2" s="5"/>
      <c r="G2" s="5"/>
      <c r="H2" s="5"/>
      <c r="I2" s="5"/>
      <c r="J2" s="5"/>
      <c r="K2" s="5"/>
      <c r="L2" s="7"/>
    </row>
    <row r="3" ht="36.9" customHeight="1" spans="1:12">
      <c r="A3" s="6" t="s">
        <v>649</v>
      </c>
      <c r="B3" s="3" t="s">
        <v>3</v>
      </c>
      <c r="C3" s="3"/>
      <c r="D3" s="3"/>
      <c r="E3" s="4" t="s">
        <v>715</v>
      </c>
      <c r="F3" s="5"/>
      <c r="G3" s="7"/>
      <c r="H3" s="4" t="s">
        <v>3</v>
      </c>
      <c r="I3" s="5"/>
      <c r="J3" s="5"/>
      <c r="K3" s="5"/>
      <c r="L3" s="7"/>
    </row>
    <row r="4" ht="66" customHeight="1" spans="1:12">
      <c r="A4" s="3" t="s">
        <v>651</v>
      </c>
      <c r="B4" s="3"/>
      <c r="C4" s="4" t="s">
        <v>555</v>
      </c>
      <c r="D4" s="7"/>
      <c r="E4" s="7" t="s">
        <v>652</v>
      </c>
      <c r="F4" s="3" t="s">
        <v>653</v>
      </c>
      <c r="G4" s="3" t="s">
        <v>654</v>
      </c>
      <c r="H4" s="3" t="s">
        <v>655</v>
      </c>
      <c r="I4" s="4" t="s">
        <v>656</v>
      </c>
      <c r="J4" s="7"/>
      <c r="K4" s="4" t="s">
        <v>657</v>
      </c>
      <c r="L4" s="7"/>
    </row>
    <row r="5" ht="24" customHeight="1" spans="1:12">
      <c r="A5" s="3"/>
      <c r="B5" s="3"/>
      <c r="C5" s="3" t="s">
        <v>561</v>
      </c>
      <c r="D5" s="8">
        <f t="shared" ref="D5:G5" si="0">D6+D7+D8</f>
        <v>0</v>
      </c>
      <c r="E5" s="9">
        <f t="shared" si="0"/>
        <v>11.515091</v>
      </c>
      <c r="F5" s="9">
        <f t="shared" ref="F5:F8" si="1">D5+E5</f>
        <v>11.515091</v>
      </c>
      <c r="G5" s="9">
        <f t="shared" si="0"/>
        <v>11.515091</v>
      </c>
      <c r="H5" s="8">
        <v>10</v>
      </c>
      <c r="I5" s="22">
        <f t="shared" ref="I5:I7" si="2">ROUND(G5/F5*100%,2)</f>
        <v>1</v>
      </c>
      <c r="J5" s="23"/>
      <c r="K5" s="24">
        <f>I5*H5</f>
        <v>10</v>
      </c>
      <c r="L5" s="25"/>
    </row>
    <row r="6" ht="31.3" customHeight="1" spans="1:12">
      <c r="A6" s="3"/>
      <c r="B6" s="3"/>
      <c r="C6" s="6" t="s">
        <v>658</v>
      </c>
      <c r="D6" s="3"/>
      <c r="E6" s="10">
        <v>11.515091</v>
      </c>
      <c r="F6" s="10">
        <f t="shared" si="1"/>
        <v>11.515091</v>
      </c>
      <c r="G6" s="10">
        <v>11.515091</v>
      </c>
      <c r="H6" s="11" t="s">
        <v>659</v>
      </c>
      <c r="I6" s="22">
        <f t="shared" si="2"/>
        <v>1</v>
      </c>
      <c r="J6" s="23"/>
      <c r="K6" s="26" t="s">
        <v>659</v>
      </c>
      <c r="L6" s="27"/>
    </row>
    <row r="7" ht="24" customHeight="1" spans="1:12">
      <c r="A7" s="3"/>
      <c r="B7" s="3"/>
      <c r="C7" s="6" t="s">
        <v>660</v>
      </c>
      <c r="D7" s="3"/>
      <c r="E7" s="3"/>
      <c r="F7" s="3">
        <f t="shared" si="1"/>
        <v>0</v>
      </c>
      <c r="G7" s="3"/>
      <c r="H7" s="11" t="s">
        <v>659</v>
      </c>
      <c r="I7" s="22" t="e">
        <f t="shared" si="2"/>
        <v>#DIV/0!</v>
      </c>
      <c r="J7" s="23"/>
      <c r="K7" s="26" t="s">
        <v>659</v>
      </c>
      <c r="L7" s="27"/>
    </row>
    <row r="8" ht="24" customHeight="1" spans="1:12">
      <c r="A8" s="3"/>
      <c r="B8" s="3"/>
      <c r="C8" s="6" t="s">
        <v>661</v>
      </c>
      <c r="D8" s="3"/>
      <c r="E8" s="3"/>
      <c r="F8" s="3">
        <f t="shared" si="1"/>
        <v>0</v>
      </c>
      <c r="G8" s="3"/>
      <c r="H8" s="11" t="s">
        <v>659</v>
      </c>
      <c r="I8" s="22" t="e">
        <f>ROUND(G8/F8,2)</f>
        <v>#DIV/0!</v>
      </c>
      <c r="J8" s="23"/>
      <c r="K8" s="26" t="s">
        <v>659</v>
      </c>
      <c r="L8" s="27"/>
    </row>
    <row r="9" ht="24" customHeight="1" spans="1:12">
      <c r="A9" s="3" t="s">
        <v>662</v>
      </c>
      <c r="B9" s="3" t="s">
        <v>663</v>
      </c>
      <c r="C9" s="3"/>
      <c r="D9" s="3"/>
      <c r="E9" s="3"/>
      <c r="F9" s="3"/>
      <c r="G9" s="3" t="s">
        <v>664</v>
      </c>
      <c r="H9" s="3"/>
      <c r="I9" s="3"/>
      <c r="J9" s="3"/>
      <c r="K9" s="3"/>
      <c r="L9" s="3"/>
    </row>
    <row r="10" ht="49.1" customHeight="1" spans="1:12">
      <c r="A10" s="3"/>
      <c r="B10" s="4" t="s">
        <v>752</v>
      </c>
      <c r="C10" s="5"/>
      <c r="D10" s="5"/>
      <c r="E10" s="5"/>
      <c r="F10" s="7"/>
      <c r="G10" s="12" t="s">
        <v>717</v>
      </c>
      <c r="H10" s="13"/>
      <c r="I10" s="13"/>
      <c r="J10" s="13"/>
      <c r="K10" s="13"/>
      <c r="L10" s="28"/>
    </row>
    <row r="11" ht="45.45" customHeight="1" spans="1:12">
      <c r="A11" s="16" t="s">
        <v>568</v>
      </c>
      <c r="B11" s="3" t="s">
        <v>574</v>
      </c>
      <c r="C11" s="3" t="s">
        <v>575</v>
      </c>
      <c r="D11" s="4" t="s">
        <v>666</v>
      </c>
      <c r="E11" s="7"/>
      <c r="F11" s="3" t="s">
        <v>667</v>
      </c>
      <c r="G11" s="3" t="s">
        <v>668</v>
      </c>
      <c r="H11" s="3" t="s">
        <v>669</v>
      </c>
      <c r="I11" s="29" t="s">
        <v>670</v>
      </c>
      <c r="J11" s="3" t="s">
        <v>671</v>
      </c>
      <c r="K11" s="3" t="s">
        <v>672</v>
      </c>
      <c r="L11" s="3" t="s">
        <v>573</v>
      </c>
    </row>
    <row r="12" ht="35.05" customHeight="1" spans="1:12">
      <c r="A12" s="16"/>
      <c r="B12" s="16" t="s">
        <v>673</v>
      </c>
      <c r="C12" s="16" t="s">
        <v>674</v>
      </c>
      <c r="D12" s="17" t="s">
        <v>718</v>
      </c>
      <c r="E12" s="18"/>
      <c r="F12" s="16" t="s">
        <v>719</v>
      </c>
      <c r="G12" s="31"/>
      <c r="H12" s="16" t="s">
        <v>720</v>
      </c>
      <c r="I12" s="30">
        <v>10</v>
      </c>
      <c r="J12" s="30">
        <v>10</v>
      </c>
      <c r="K12" s="31" t="s">
        <v>718</v>
      </c>
      <c r="L12" s="31"/>
    </row>
    <row r="13" ht="35.05" customHeight="1" spans="1:12">
      <c r="A13" s="16"/>
      <c r="B13" s="16"/>
      <c r="C13" s="16"/>
      <c r="D13" s="17" t="s">
        <v>721</v>
      </c>
      <c r="E13" s="18" t="s">
        <v>721</v>
      </c>
      <c r="F13" s="16" t="s">
        <v>722</v>
      </c>
      <c r="G13" s="31"/>
      <c r="H13" s="16" t="s">
        <v>723</v>
      </c>
      <c r="I13" s="30">
        <v>10</v>
      </c>
      <c r="J13" s="30">
        <v>10</v>
      </c>
      <c r="K13" s="31" t="s">
        <v>721</v>
      </c>
      <c r="L13" s="31"/>
    </row>
    <row r="14" ht="35.05" customHeight="1" spans="1:12">
      <c r="A14" s="16"/>
      <c r="B14" s="16"/>
      <c r="C14" s="16" t="s">
        <v>687</v>
      </c>
      <c r="D14" s="17" t="s">
        <v>724</v>
      </c>
      <c r="E14" s="18" t="s">
        <v>724</v>
      </c>
      <c r="F14" s="19" t="s">
        <v>725</v>
      </c>
      <c r="G14" s="31"/>
      <c r="H14" s="155" t="s">
        <v>693</v>
      </c>
      <c r="I14" s="30">
        <v>10</v>
      </c>
      <c r="J14" s="30">
        <v>10</v>
      </c>
      <c r="K14" s="31" t="str">
        <f t="shared" ref="K14:K17" si="3">D14&amp;H14</f>
        <v>救护员培训考核合格率100%</v>
      </c>
      <c r="L14" s="31"/>
    </row>
    <row r="15" ht="50.6" customHeight="1" spans="1:12">
      <c r="A15" s="16"/>
      <c r="B15" s="16"/>
      <c r="C15" s="16"/>
      <c r="D15" s="17" t="s">
        <v>726</v>
      </c>
      <c r="E15" s="18"/>
      <c r="F15" s="156" t="s">
        <v>727</v>
      </c>
      <c r="G15" s="31"/>
      <c r="H15" s="156" t="s">
        <v>728</v>
      </c>
      <c r="I15" s="30">
        <v>5</v>
      </c>
      <c r="J15" s="30">
        <v>5</v>
      </c>
      <c r="K15" s="31" t="str">
        <f t="shared" si="3"/>
        <v>接受救护知识普及群众掌握救护知识、技能1项</v>
      </c>
      <c r="L15" s="31"/>
    </row>
    <row r="16" ht="35.05" customHeight="1" spans="1:12">
      <c r="A16" s="16"/>
      <c r="B16" s="16"/>
      <c r="C16" s="16" t="s">
        <v>691</v>
      </c>
      <c r="D16" s="17" t="s">
        <v>729</v>
      </c>
      <c r="E16" s="18" t="s">
        <v>729</v>
      </c>
      <c r="F16" s="16" t="s">
        <v>689</v>
      </c>
      <c r="G16" s="31"/>
      <c r="H16" s="156" t="s">
        <v>693</v>
      </c>
      <c r="I16" s="30">
        <v>5</v>
      </c>
      <c r="J16" s="30">
        <v>5</v>
      </c>
      <c r="K16" s="31" t="str">
        <f t="shared" si="3"/>
        <v>项目支出预算年末支出率100%</v>
      </c>
      <c r="L16" s="31"/>
    </row>
    <row r="17" ht="35.05" customHeight="1" spans="1:12">
      <c r="A17" s="16"/>
      <c r="B17" s="16"/>
      <c r="C17" s="16"/>
      <c r="D17" s="17" t="s">
        <v>730</v>
      </c>
      <c r="E17" s="18" t="s">
        <v>753</v>
      </c>
      <c r="F17" s="156" t="s">
        <v>754</v>
      </c>
      <c r="G17" s="31"/>
      <c r="H17" s="156" t="s">
        <v>755</v>
      </c>
      <c r="I17" s="30">
        <v>5</v>
      </c>
      <c r="J17" s="30">
        <v>5</v>
      </c>
      <c r="K17" s="31" t="str">
        <f t="shared" si="3"/>
        <v>项目完成时间2025年12月31日前</v>
      </c>
      <c r="L17" s="31"/>
    </row>
    <row r="18" ht="35.05" customHeight="1" spans="1:12">
      <c r="A18" s="16"/>
      <c r="B18" s="16"/>
      <c r="C18" s="16" t="s">
        <v>734</v>
      </c>
      <c r="D18" s="17" t="s">
        <v>735</v>
      </c>
      <c r="E18" s="18" t="s">
        <v>735</v>
      </c>
      <c r="F18" s="16" t="s">
        <v>756</v>
      </c>
      <c r="G18" s="16"/>
      <c r="H18" s="16" t="s">
        <v>737</v>
      </c>
      <c r="I18" s="30">
        <v>5</v>
      </c>
      <c r="J18" s="30">
        <v>5</v>
      </c>
      <c r="K18" s="31" t="s">
        <v>738</v>
      </c>
      <c r="L18" s="31"/>
    </row>
    <row r="19" ht="57.9" customHeight="1" spans="1:12">
      <c r="A19" s="16"/>
      <c r="B19" s="16" t="s">
        <v>694</v>
      </c>
      <c r="C19" s="16" t="s">
        <v>739</v>
      </c>
      <c r="D19" s="17" t="s">
        <v>740</v>
      </c>
      <c r="E19" s="18" t="s">
        <v>740</v>
      </c>
      <c r="F19" s="16" t="s">
        <v>757</v>
      </c>
      <c r="G19" s="31"/>
      <c r="H19" s="16" t="s">
        <v>742</v>
      </c>
      <c r="I19" s="30">
        <v>6</v>
      </c>
      <c r="J19" s="30">
        <v>6</v>
      </c>
      <c r="K19" s="31" t="str">
        <f>D19&amp;H19</f>
        <v>按培训人数收取卫生救护培训费85元/人，按要求上缴税费85元/人</v>
      </c>
      <c r="L19" s="31"/>
    </row>
    <row r="20" ht="62.6" customHeight="1" spans="1:12">
      <c r="A20" s="16"/>
      <c r="B20" s="16"/>
      <c r="C20" s="16" t="s">
        <v>695</v>
      </c>
      <c r="D20" s="17" t="s">
        <v>743</v>
      </c>
      <c r="E20" s="18" t="s">
        <v>743</v>
      </c>
      <c r="F20" s="16" t="s">
        <v>758</v>
      </c>
      <c r="G20" s="31"/>
      <c r="H20" s="16" t="s">
        <v>744</v>
      </c>
      <c r="I20" s="30">
        <v>6</v>
      </c>
      <c r="J20" s="30">
        <v>6</v>
      </c>
      <c r="K20" s="31" t="s">
        <v>743</v>
      </c>
      <c r="L20" s="31"/>
    </row>
    <row r="21" ht="42.9" customHeight="1" spans="1:12">
      <c r="A21" s="16"/>
      <c r="B21" s="16"/>
      <c r="C21" s="16"/>
      <c r="D21" s="17" t="s">
        <v>745</v>
      </c>
      <c r="E21" s="18" t="s">
        <v>745</v>
      </c>
      <c r="F21" s="16" t="s">
        <v>758</v>
      </c>
      <c r="G21" s="31"/>
      <c r="H21" s="16" t="s">
        <v>744</v>
      </c>
      <c r="I21" s="30">
        <v>6</v>
      </c>
      <c r="J21" s="30">
        <v>6</v>
      </c>
      <c r="K21" s="31" t="s">
        <v>745</v>
      </c>
      <c r="L21" s="31"/>
    </row>
    <row r="22" ht="52.75" customHeight="1" spans="1:12">
      <c r="A22" s="16"/>
      <c r="B22" s="16"/>
      <c r="C22" s="16"/>
      <c r="D22" s="17" t="s">
        <v>746</v>
      </c>
      <c r="E22" s="18" t="s">
        <v>746</v>
      </c>
      <c r="F22" s="16" t="s">
        <v>758</v>
      </c>
      <c r="G22" s="31"/>
      <c r="H22" s="16" t="s">
        <v>744</v>
      </c>
      <c r="I22" s="30">
        <v>6</v>
      </c>
      <c r="J22" s="30">
        <v>6</v>
      </c>
      <c r="K22" s="31" t="s">
        <v>746</v>
      </c>
      <c r="L22" s="31"/>
    </row>
    <row r="23" ht="68.6" customHeight="1" spans="1:12">
      <c r="A23" s="16"/>
      <c r="B23" s="16"/>
      <c r="C23" s="16" t="s">
        <v>747</v>
      </c>
      <c r="D23" s="17" t="s">
        <v>748</v>
      </c>
      <c r="E23" s="18" t="s">
        <v>748</v>
      </c>
      <c r="F23" s="16" t="s">
        <v>758</v>
      </c>
      <c r="G23" s="31"/>
      <c r="H23" s="16" t="s">
        <v>744</v>
      </c>
      <c r="I23" s="30">
        <v>6</v>
      </c>
      <c r="J23" s="30">
        <v>6</v>
      </c>
      <c r="K23" s="31" t="s">
        <v>748</v>
      </c>
      <c r="L23" s="31"/>
    </row>
    <row r="24" ht="38.05" customHeight="1" spans="1:12">
      <c r="A24" s="16"/>
      <c r="B24" s="16" t="s">
        <v>701</v>
      </c>
      <c r="C24" s="16" t="s">
        <v>702</v>
      </c>
      <c r="D24" s="17" t="s">
        <v>749</v>
      </c>
      <c r="E24" s="18" t="s">
        <v>749</v>
      </c>
      <c r="F24" s="16" t="s">
        <v>704</v>
      </c>
      <c r="G24" s="31"/>
      <c r="H24" s="156" t="s">
        <v>705</v>
      </c>
      <c r="I24" s="30">
        <v>5</v>
      </c>
      <c r="J24" s="30">
        <v>5</v>
      </c>
      <c r="K24" s="31" t="str">
        <f>D24&amp;H24</f>
        <v>参加培训学员满意率90%</v>
      </c>
      <c r="L24" s="31"/>
    </row>
    <row r="25" ht="38.05" customHeight="1" spans="1:12">
      <c r="A25" s="16"/>
      <c r="B25" s="16"/>
      <c r="C25" s="16"/>
      <c r="D25" s="17" t="s">
        <v>759</v>
      </c>
      <c r="E25" s="18" t="s">
        <v>759</v>
      </c>
      <c r="F25" s="16" t="s">
        <v>704</v>
      </c>
      <c r="G25" s="31"/>
      <c r="H25" s="156" t="s">
        <v>705</v>
      </c>
      <c r="I25" s="30">
        <v>5</v>
      </c>
      <c r="J25" s="30">
        <v>5</v>
      </c>
      <c r="K25" s="31" t="str">
        <f>D25&amp;H25</f>
        <v>群众对应急救护知识普及工作的满意度90%</v>
      </c>
      <c r="L25" s="31"/>
    </row>
    <row r="26" ht="24" customHeight="1" spans="1:12">
      <c r="A26" s="4" t="s">
        <v>706</v>
      </c>
      <c r="B26" s="5"/>
      <c r="C26" s="5"/>
      <c r="D26" s="5"/>
      <c r="E26" s="7"/>
      <c r="F26" s="3" t="s">
        <v>707</v>
      </c>
      <c r="G26" s="4" t="s">
        <v>708</v>
      </c>
      <c r="H26" s="7"/>
      <c r="I26" s="33">
        <f>SUM(I12:I25)</f>
        <v>90</v>
      </c>
      <c r="J26" s="37">
        <f>SUM(J12:J25)</f>
        <v>90</v>
      </c>
      <c r="K26" s="34"/>
      <c r="L26" s="6"/>
    </row>
    <row r="27" ht="30" customHeight="1" spans="1:12">
      <c r="A27" s="3" t="s">
        <v>709</v>
      </c>
      <c r="B27" s="3"/>
      <c r="C27" s="16" t="s">
        <v>549</v>
      </c>
      <c r="D27" s="16"/>
      <c r="E27" s="16"/>
      <c r="F27" s="16"/>
      <c r="G27" s="16"/>
      <c r="H27" s="16"/>
      <c r="I27" s="16"/>
      <c r="J27" s="16"/>
      <c r="K27" s="16"/>
      <c r="L27" s="16"/>
    </row>
    <row r="28" ht="14.25" spans="1:12">
      <c r="A28" s="21" t="s">
        <v>644</v>
      </c>
      <c r="B28" s="21"/>
      <c r="C28" s="21"/>
      <c r="D28" s="21"/>
      <c r="E28" s="21"/>
      <c r="F28" s="21"/>
      <c r="G28" s="21"/>
      <c r="H28" s="21"/>
      <c r="I28" s="35" t="s">
        <v>710</v>
      </c>
      <c r="J28" s="35" t="s">
        <v>711</v>
      </c>
      <c r="K28" s="35" t="s">
        <v>712</v>
      </c>
      <c r="L28" s="35"/>
    </row>
    <row r="29" ht="14.25" spans="1:12">
      <c r="A29" s="21"/>
      <c r="B29" s="21"/>
      <c r="C29" s="21"/>
      <c r="D29" s="21"/>
      <c r="E29" s="21"/>
      <c r="F29" s="21"/>
      <c r="G29" s="21"/>
      <c r="H29" s="21"/>
      <c r="I29" s="36">
        <v>100</v>
      </c>
      <c r="J29" s="36">
        <v>100</v>
      </c>
      <c r="K29" s="35" t="s">
        <v>713</v>
      </c>
      <c r="L29" s="35"/>
    </row>
  </sheetData>
  <mergeCells count="53">
    <mergeCell ref="A1:L1"/>
    <mergeCell ref="B2:L2"/>
    <mergeCell ref="B3:D3"/>
    <mergeCell ref="E3:G3"/>
    <mergeCell ref="H3:L3"/>
    <mergeCell ref="C4:D4"/>
    <mergeCell ref="I4:J4"/>
    <mergeCell ref="K4:L4"/>
    <mergeCell ref="I5:J5"/>
    <mergeCell ref="K5:L5"/>
    <mergeCell ref="I6:J6"/>
    <mergeCell ref="K6:L6"/>
    <mergeCell ref="I7:J7"/>
    <mergeCell ref="K7:L7"/>
    <mergeCell ref="I8:J8"/>
    <mergeCell ref="K8:L8"/>
    <mergeCell ref="B9:F9"/>
    <mergeCell ref="G9:L9"/>
    <mergeCell ref="B10:F10"/>
    <mergeCell ref="G10:L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A26:E26"/>
    <mergeCell ref="G26:H26"/>
    <mergeCell ref="A27:B27"/>
    <mergeCell ref="C27:L27"/>
    <mergeCell ref="K28:L28"/>
    <mergeCell ref="K29:L29"/>
    <mergeCell ref="A9:A10"/>
    <mergeCell ref="A11:A25"/>
    <mergeCell ref="B12:B18"/>
    <mergeCell ref="B19:B23"/>
    <mergeCell ref="B24:B25"/>
    <mergeCell ref="C12:C13"/>
    <mergeCell ref="C14:C15"/>
    <mergeCell ref="C16:C17"/>
    <mergeCell ref="C20:C22"/>
    <mergeCell ref="C24:C25"/>
    <mergeCell ref="A4:B8"/>
    <mergeCell ref="A28:H29"/>
  </mergeCells>
  <pageMargins left="0.75" right="0.75" top="1" bottom="1" header="0.5" footer="0.5"/>
  <pageSetup paperSize="9" scale="53"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L29"/>
  <sheetViews>
    <sheetView topLeftCell="A13" workbookViewId="0">
      <selection activeCell="D21" sqref="D21:E21"/>
    </sheetView>
  </sheetViews>
  <sheetFormatPr defaultColWidth="8.84166666666667" defaultRowHeight="13.5"/>
  <cols>
    <col min="1" max="1" width="11.925" style="1" customWidth="1"/>
    <col min="2" max="2" width="11.5333333333333" style="1" customWidth="1"/>
    <col min="3" max="3" width="15.15" style="1" customWidth="1"/>
    <col min="4" max="4" width="12.6083333333333" style="1" customWidth="1"/>
    <col min="5" max="5" width="14.4666666666667" style="1" customWidth="1"/>
    <col min="6" max="6" width="14.075" style="1" customWidth="1"/>
    <col min="7" max="7" width="11.7666666666667" style="1" customWidth="1"/>
    <col min="8" max="8" width="10.8416666666667" style="1" customWidth="1"/>
    <col min="9" max="9" width="10.6916666666667" style="1" customWidth="1"/>
    <col min="10" max="10" width="9.84166666666667" style="1" customWidth="1"/>
    <col min="11" max="11" width="19.8416666666667" style="1" customWidth="1"/>
    <col min="12" max="12" width="11" style="1" customWidth="1"/>
    <col min="13" max="16384" width="8.84166666666667" style="1"/>
  </cols>
  <sheetData>
    <row r="1" ht="35.6" customHeight="1" spans="1:12">
      <c r="A1" s="2" t="s">
        <v>646</v>
      </c>
      <c r="B1" s="2"/>
      <c r="C1" s="2"/>
      <c r="D1" s="2"/>
      <c r="E1" s="2"/>
      <c r="F1" s="2"/>
      <c r="G1" s="2"/>
      <c r="H1" s="2"/>
      <c r="I1" s="2"/>
      <c r="J1" s="2"/>
      <c r="K1" s="2"/>
      <c r="L1" s="2"/>
    </row>
    <row r="2" ht="120.9" customHeight="1" spans="1:12">
      <c r="A2" s="3" t="s">
        <v>647</v>
      </c>
      <c r="B2" s="4" t="s">
        <v>760</v>
      </c>
      <c r="C2" s="5"/>
      <c r="D2" s="5"/>
      <c r="E2" s="5"/>
      <c r="F2" s="5"/>
      <c r="G2" s="5"/>
      <c r="H2" s="5"/>
      <c r="I2" s="5"/>
      <c r="J2" s="5"/>
      <c r="K2" s="5"/>
      <c r="L2" s="7"/>
    </row>
    <row r="3" ht="45" customHeight="1" spans="1:12">
      <c r="A3" s="6" t="s">
        <v>649</v>
      </c>
      <c r="B3" s="3" t="s">
        <v>3</v>
      </c>
      <c r="C3" s="3"/>
      <c r="D3" s="3"/>
      <c r="E3" s="4" t="s">
        <v>715</v>
      </c>
      <c r="F3" s="5"/>
      <c r="G3" s="7"/>
      <c r="H3" s="4" t="s">
        <v>3</v>
      </c>
      <c r="I3" s="5"/>
      <c r="J3" s="5"/>
      <c r="K3" s="5"/>
      <c r="L3" s="7"/>
    </row>
    <row r="4" ht="66" customHeight="1" spans="1:12">
      <c r="A4" s="3" t="s">
        <v>651</v>
      </c>
      <c r="B4" s="3"/>
      <c r="C4" s="4" t="s">
        <v>555</v>
      </c>
      <c r="D4" s="7"/>
      <c r="E4" s="7" t="s">
        <v>652</v>
      </c>
      <c r="F4" s="3" t="s">
        <v>653</v>
      </c>
      <c r="G4" s="3" t="s">
        <v>654</v>
      </c>
      <c r="H4" s="3" t="s">
        <v>655</v>
      </c>
      <c r="I4" s="4" t="s">
        <v>656</v>
      </c>
      <c r="J4" s="7"/>
      <c r="K4" s="4" t="s">
        <v>657</v>
      </c>
      <c r="L4" s="7"/>
    </row>
    <row r="5" ht="24" customHeight="1" spans="1:12">
      <c r="A5" s="3"/>
      <c r="B5" s="3"/>
      <c r="C5" s="3" t="s">
        <v>561</v>
      </c>
      <c r="D5" s="8">
        <f t="shared" ref="D5:G5" si="0">D6+D7+D8</f>
        <v>0</v>
      </c>
      <c r="E5" s="9">
        <f t="shared" si="0"/>
        <v>0.697472</v>
      </c>
      <c r="F5" s="9">
        <f t="shared" ref="F5:F8" si="1">D5+E5</f>
        <v>0.697472</v>
      </c>
      <c r="G5" s="9">
        <f t="shared" si="0"/>
        <v>0.697472</v>
      </c>
      <c r="H5" s="8">
        <v>10</v>
      </c>
      <c r="I5" s="22">
        <f t="shared" ref="I5:I7" si="2">ROUND(G5/F5*100%,2)</f>
        <v>1</v>
      </c>
      <c r="J5" s="23"/>
      <c r="K5" s="24">
        <f>I5*H5</f>
        <v>10</v>
      </c>
      <c r="L5" s="25"/>
    </row>
    <row r="6" ht="31.3" customHeight="1" spans="1:12">
      <c r="A6" s="3"/>
      <c r="B6" s="3"/>
      <c r="C6" s="6" t="s">
        <v>658</v>
      </c>
      <c r="D6" s="3"/>
      <c r="E6" s="10">
        <v>0.697472</v>
      </c>
      <c r="F6" s="10">
        <f t="shared" si="1"/>
        <v>0.697472</v>
      </c>
      <c r="G6" s="10">
        <v>0.697472</v>
      </c>
      <c r="H6" s="11" t="s">
        <v>659</v>
      </c>
      <c r="I6" s="22">
        <f t="shared" si="2"/>
        <v>1</v>
      </c>
      <c r="J6" s="23"/>
      <c r="K6" s="26" t="s">
        <v>659</v>
      </c>
      <c r="L6" s="27"/>
    </row>
    <row r="7" ht="24" customHeight="1" spans="1:12">
      <c r="A7" s="3"/>
      <c r="B7" s="3"/>
      <c r="C7" s="6" t="s">
        <v>660</v>
      </c>
      <c r="D7" s="3"/>
      <c r="E7" s="3"/>
      <c r="F7" s="3">
        <f t="shared" si="1"/>
        <v>0</v>
      </c>
      <c r="G7" s="3"/>
      <c r="H7" s="11" t="s">
        <v>659</v>
      </c>
      <c r="I7" s="22" t="e">
        <f t="shared" si="2"/>
        <v>#DIV/0!</v>
      </c>
      <c r="J7" s="23"/>
      <c r="K7" s="26" t="s">
        <v>659</v>
      </c>
      <c r="L7" s="27"/>
    </row>
    <row r="8" ht="24" customHeight="1" spans="1:12">
      <c r="A8" s="3"/>
      <c r="B8" s="3"/>
      <c r="C8" s="6" t="s">
        <v>661</v>
      </c>
      <c r="D8" s="3"/>
      <c r="E8" s="3"/>
      <c r="F8" s="3">
        <f t="shared" si="1"/>
        <v>0</v>
      </c>
      <c r="G8" s="3"/>
      <c r="H8" s="11" t="s">
        <v>659</v>
      </c>
      <c r="I8" s="22" t="e">
        <f>ROUND(G8/F8,2)</f>
        <v>#DIV/0!</v>
      </c>
      <c r="J8" s="23"/>
      <c r="K8" s="26" t="s">
        <v>659</v>
      </c>
      <c r="L8" s="27"/>
    </row>
    <row r="9" ht="24" customHeight="1" spans="1:12">
      <c r="A9" s="3" t="s">
        <v>662</v>
      </c>
      <c r="B9" s="3" t="s">
        <v>663</v>
      </c>
      <c r="C9" s="3"/>
      <c r="D9" s="3"/>
      <c r="E9" s="3"/>
      <c r="F9" s="3"/>
      <c r="G9" s="3" t="s">
        <v>664</v>
      </c>
      <c r="H9" s="3"/>
      <c r="I9" s="3"/>
      <c r="J9" s="3"/>
      <c r="K9" s="3"/>
      <c r="L9" s="3"/>
    </row>
    <row r="10" ht="49.1" customHeight="1" spans="1:12">
      <c r="A10" s="3"/>
      <c r="B10" s="4" t="s">
        <v>761</v>
      </c>
      <c r="C10" s="5"/>
      <c r="D10" s="5"/>
      <c r="E10" s="5"/>
      <c r="F10" s="7"/>
      <c r="G10" s="12" t="s">
        <v>717</v>
      </c>
      <c r="H10" s="13"/>
      <c r="I10" s="13"/>
      <c r="J10" s="13"/>
      <c r="K10" s="13"/>
      <c r="L10" s="28"/>
    </row>
    <row r="11" ht="53.15" customHeight="1" spans="1:12">
      <c r="A11" s="14" t="s">
        <v>568</v>
      </c>
      <c r="B11" s="3" t="s">
        <v>574</v>
      </c>
      <c r="C11" s="3" t="s">
        <v>575</v>
      </c>
      <c r="D11" s="4" t="s">
        <v>666</v>
      </c>
      <c r="E11" s="7"/>
      <c r="F11" s="3" t="s">
        <v>667</v>
      </c>
      <c r="G11" s="3" t="s">
        <v>668</v>
      </c>
      <c r="H11" s="3" t="s">
        <v>669</v>
      </c>
      <c r="I11" s="29" t="s">
        <v>670</v>
      </c>
      <c r="J11" s="3" t="s">
        <v>671</v>
      </c>
      <c r="K11" s="3" t="s">
        <v>672</v>
      </c>
      <c r="L11" s="3" t="s">
        <v>573</v>
      </c>
    </row>
    <row r="12" ht="35.05" customHeight="1" spans="1:12">
      <c r="A12" s="15"/>
      <c r="B12" s="16" t="s">
        <v>673</v>
      </c>
      <c r="C12" s="16" t="s">
        <v>674</v>
      </c>
      <c r="D12" s="17" t="s">
        <v>718</v>
      </c>
      <c r="E12" s="18"/>
      <c r="F12" s="16" t="s">
        <v>719</v>
      </c>
      <c r="G12" s="16"/>
      <c r="H12" s="16" t="s">
        <v>720</v>
      </c>
      <c r="I12" s="30">
        <v>10</v>
      </c>
      <c r="J12" s="30">
        <v>10</v>
      </c>
      <c r="K12" s="31" t="str">
        <f t="shared" ref="K12:K17" si="3">D12&amp;H12</f>
        <v>培训红十字初级卫生救护员4257人</v>
      </c>
      <c r="L12" s="32"/>
    </row>
    <row r="13" ht="35.05" customHeight="1" spans="1:12">
      <c r="A13" s="15"/>
      <c r="B13" s="16"/>
      <c r="C13" s="16"/>
      <c r="D13" s="17" t="s">
        <v>721</v>
      </c>
      <c r="E13" s="18" t="s">
        <v>721</v>
      </c>
      <c r="F13" s="16" t="s">
        <v>722</v>
      </c>
      <c r="G13" s="16"/>
      <c r="H13" s="16" t="s">
        <v>723</v>
      </c>
      <c r="I13" s="30">
        <v>10</v>
      </c>
      <c r="J13" s="30">
        <v>10</v>
      </c>
      <c r="K13" s="31" t="str">
        <f t="shared" si="3"/>
        <v>普及群众性应急救护知识10000人次</v>
      </c>
      <c r="L13" s="32"/>
    </row>
    <row r="14" ht="35.05" customHeight="1" spans="1:12">
      <c r="A14" s="15"/>
      <c r="B14" s="16"/>
      <c r="C14" s="16" t="s">
        <v>687</v>
      </c>
      <c r="D14" s="17" t="s">
        <v>724</v>
      </c>
      <c r="E14" s="18" t="s">
        <v>724</v>
      </c>
      <c r="F14" s="16" t="s">
        <v>725</v>
      </c>
      <c r="G14" s="16"/>
      <c r="H14" s="155" t="s">
        <v>693</v>
      </c>
      <c r="I14" s="30">
        <v>10</v>
      </c>
      <c r="J14" s="30">
        <v>10</v>
      </c>
      <c r="K14" s="31" t="str">
        <f t="shared" si="3"/>
        <v>救护员培训考核合格率100%</v>
      </c>
      <c r="L14" s="32"/>
    </row>
    <row r="15" ht="46.3" customHeight="1" spans="1:12">
      <c r="A15" s="15"/>
      <c r="B15" s="16"/>
      <c r="C15" s="16"/>
      <c r="D15" s="17" t="s">
        <v>726</v>
      </c>
      <c r="E15" s="18"/>
      <c r="F15" s="156" t="s">
        <v>727</v>
      </c>
      <c r="G15" s="16"/>
      <c r="H15" s="156" t="s">
        <v>728</v>
      </c>
      <c r="I15" s="30">
        <v>5</v>
      </c>
      <c r="J15" s="30">
        <v>5</v>
      </c>
      <c r="K15" s="31" t="str">
        <f t="shared" si="3"/>
        <v>接受救护知识普及群众掌握救护知识、技能1项</v>
      </c>
      <c r="L15" s="32"/>
    </row>
    <row r="16" ht="35.05" customHeight="1" spans="1:12">
      <c r="A16" s="15"/>
      <c r="B16" s="16"/>
      <c r="C16" s="16" t="s">
        <v>691</v>
      </c>
      <c r="D16" s="17" t="s">
        <v>729</v>
      </c>
      <c r="E16" s="18" t="s">
        <v>729</v>
      </c>
      <c r="F16" s="16" t="s">
        <v>689</v>
      </c>
      <c r="G16" s="16"/>
      <c r="H16" s="156" t="s">
        <v>693</v>
      </c>
      <c r="I16" s="30">
        <v>5</v>
      </c>
      <c r="J16" s="30">
        <v>5</v>
      </c>
      <c r="K16" s="31" t="str">
        <f t="shared" si="3"/>
        <v>项目支出预算年末支出率100%</v>
      </c>
      <c r="L16" s="32"/>
    </row>
    <row r="17" ht="24" customHeight="1" spans="1:12">
      <c r="A17" s="15"/>
      <c r="B17" s="16"/>
      <c r="C17" s="16"/>
      <c r="D17" s="17" t="s">
        <v>730</v>
      </c>
      <c r="E17" s="18" t="s">
        <v>731</v>
      </c>
      <c r="F17" s="156" t="s">
        <v>732</v>
      </c>
      <c r="G17" s="16"/>
      <c r="H17" s="156" t="s">
        <v>733</v>
      </c>
      <c r="I17" s="30">
        <v>5</v>
      </c>
      <c r="J17" s="30">
        <v>5</v>
      </c>
      <c r="K17" s="31" t="str">
        <f t="shared" si="3"/>
        <v>项目完成时间1年</v>
      </c>
      <c r="L17" s="32"/>
    </row>
    <row r="18" ht="34.3" customHeight="1" spans="1:12">
      <c r="A18" s="15"/>
      <c r="B18" s="16"/>
      <c r="C18" s="16" t="s">
        <v>734</v>
      </c>
      <c r="D18" s="17" t="s">
        <v>735</v>
      </c>
      <c r="E18" s="18" t="s">
        <v>735</v>
      </c>
      <c r="F18" s="16" t="s">
        <v>756</v>
      </c>
      <c r="G18" s="16"/>
      <c r="H18" s="16" t="s">
        <v>737</v>
      </c>
      <c r="I18" s="30">
        <v>5</v>
      </c>
      <c r="J18" s="30">
        <v>5</v>
      </c>
      <c r="K18" s="31" t="s">
        <v>738</v>
      </c>
      <c r="L18" s="32"/>
    </row>
    <row r="19" ht="57.45" customHeight="1" spans="1:12">
      <c r="A19" s="15"/>
      <c r="B19" s="16" t="s">
        <v>694</v>
      </c>
      <c r="C19" s="16" t="s">
        <v>739</v>
      </c>
      <c r="D19" s="17" t="s">
        <v>740</v>
      </c>
      <c r="E19" s="18" t="s">
        <v>740</v>
      </c>
      <c r="F19" s="16" t="s">
        <v>741</v>
      </c>
      <c r="G19" s="16"/>
      <c r="H19" s="16" t="s">
        <v>742</v>
      </c>
      <c r="I19" s="30">
        <v>6</v>
      </c>
      <c r="J19" s="30">
        <v>6</v>
      </c>
      <c r="K19" s="31" t="str">
        <f>D19&amp;H19</f>
        <v>按培训人数收取卫生救护培训费85元/人，按要求上缴税费85元/人</v>
      </c>
      <c r="L19" s="32"/>
    </row>
    <row r="20" ht="60" customHeight="1" spans="1:12">
      <c r="A20" s="15"/>
      <c r="B20" s="16"/>
      <c r="C20" s="16" t="s">
        <v>695</v>
      </c>
      <c r="D20" s="17" t="s">
        <v>743</v>
      </c>
      <c r="E20" s="18" t="s">
        <v>743</v>
      </c>
      <c r="F20" s="16" t="s">
        <v>744</v>
      </c>
      <c r="G20" s="16"/>
      <c r="H20" s="16" t="s">
        <v>744</v>
      </c>
      <c r="I20" s="30">
        <v>6</v>
      </c>
      <c r="J20" s="30">
        <v>6</v>
      </c>
      <c r="K20" s="31" t="s">
        <v>743</v>
      </c>
      <c r="L20" s="32"/>
    </row>
    <row r="21" ht="38.05" customHeight="1" spans="1:12">
      <c r="A21" s="15"/>
      <c r="B21" s="16"/>
      <c r="C21" s="16"/>
      <c r="D21" s="17" t="s">
        <v>745</v>
      </c>
      <c r="E21" s="18" t="s">
        <v>745</v>
      </c>
      <c r="F21" s="16" t="s">
        <v>744</v>
      </c>
      <c r="G21" s="16"/>
      <c r="H21" s="16" t="s">
        <v>744</v>
      </c>
      <c r="I21" s="30">
        <v>6</v>
      </c>
      <c r="J21" s="30">
        <v>6</v>
      </c>
      <c r="K21" s="31" t="s">
        <v>745</v>
      </c>
      <c r="L21" s="32"/>
    </row>
    <row r="22" ht="47.15" customHeight="1" spans="1:12">
      <c r="A22" s="15"/>
      <c r="B22" s="16"/>
      <c r="C22" s="16"/>
      <c r="D22" s="17" t="s">
        <v>746</v>
      </c>
      <c r="E22" s="18" t="s">
        <v>746</v>
      </c>
      <c r="F22" s="16" t="s">
        <v>744</v>
      </c>
      <c r="G22" s="16"/>
      <c r="H22" s="16" t="s">
        <v>744</v>
      </c>
      <c r="I22" s="30">
        <v>6</v>
      </c>
      <c r="J22" s="30">
        <v>6</v>
      </c>
      <c r="K22" s="31" t="s">
        <v>746</v>
      </c>
      <c r="L22" s="32"/>
    </row>
    <row r="23" ht="66.45" customHeight="1" spans="1:12">
      <c r="A23" s="15"/>
      <c r="B23" s="16"/>
      <c r="C23" s="16" t="s">
        <v>747</v>
      </c>
      <c r="D23" s="17" t="s">
        <v>748</v>
      </c>
      <c r="E23" s="18" t="s">
        <v>748</v>
      </c>
      <c r="F23" s="16" t="s">
        <v>744</v>
      </c>
      <c r="G23" s="16"/>
      <c r="H23" s="16" t="s">
        <v>744</v>
      </c>
      <c r="I23" s="30">
        <v>6</v>
      </c>
      <c r="J23" s="30">
        <v>6</v>
      </c>
      <c r="K23" s="31" t="s">
        <v>748</v>
      </c>
      <c r="L23" s="32"/>
    </row>
    <row r="24" ht="38.05" customHeight="1" spans="1:12">
      <c r="A24" s="15"/>
      <c r="B24" s="16" t="s">
        <v>701</v>
      </c>
      <c r="C24" s="16" t="s">
        <v>702</v>
      </c>
      <c r="D24" s="17" t="s">
        <v>749</v>
      </c>
      <c r="E24" s="18" t="s">
        <v>749</v>
      </c>
      <c r="F24" s="16" t="s">
        <v>704</v>
      </c>
      <c r="G24" s="16"/>
      <c r="H24" s="156" t="s">
        <v>705</v>
      </c>
      <c r="I24" s="30">
        <v>5</v>
      </c>
      <c r="J24" s="30">
        <v>5</v>
      </c>
      <c r="K24" s="31" t="str">
        <f>D24&amp;H24</f>
        <v>参加培训学员满意率90%</v>
      </c>
      <c r="L24" s="32"/>
    </row>
    <row r="25" ht="38.05" customHeight="1" spans="1:12">
      <c r="A25" s="20"/>
      <c r="B25" s="16"/>
      <c r="C25" s="16"/>
      <c r="D25" s="17" t="s">
        <v>750</v>
      </c>
      <c r="E25" s="18" t="s">
        <v>750</v>
      </c>
      <c r="F25" s="16" t="s">
        <v>704</v>
      </c>
      <c r="G25" s="16"/>
      <c r="H25" s="156" t="s">
        <v>705</v>
      </c>
      <c r="I25" s="30">
        <v>5</v>
      </c>
      <c r="J25" s="30">
        <v>5</v>
      </c>
      <c r="K25" s="31" t="str">
        <f>D25&amp;H25</f>
        <v>群众对应急救护知识普及工作的满意度			90%</v>
      </c>
      <c r="L25" s="32"/>
    </row>
    <row r="26" ht="24" customHeight="1" spans="1:12">
      <c r="A26" s="4" t="s">
        <v>706</v>
      </c>
      <c r="B26" s="5"/>
      <c r="C26" s="5"/>
      <c r="D26" s="5"/>
      <c r="E26" s="7"/>
      <c r="F26" s="3" t="s">
        <v>707</v>
      </c>
      <c r="G26" s="4" t="s">
        <v>708</v>
      </c>
      <c r="H26" s="7"/>
      <c r="I26" s="33">
        <f>SUM(I12:I25)</f>
        <v>90</v>
      </c>
      <c r="J26" s="33">
        <f>SUM(J12:J25)</f>
        <v>90</v>
      </c>
      <c r="K26" s="34"/>
      <c r="L26" s="6"/>
    </row>
    <row r="27" ht="30" customHeight="1" spans="1:12">
      <c r="A27" s="3" t="s">
        <v>709</v>
      </c>
      <c r="B27" s="3"/>
      <c r="C27" s="16" t="s">
        <v>549</v>
      </c>
      <c r="D27" s="16"/>
      <c r="E27" s="16"/>
      <c r="F27" s="16"/>
      <c r="G27" s="16"/>
      <c r="H27" s="16"/>
      <c r="I27" s="16"/>
      <c r="J27" s="16"/>
      <c r="K27" s="16"/>
      <c r="L27" s="16"/>
    </row>
    <row r="28" ht="14.25" spans="1:12">
      <c r="A28" s="21" t="s">
        <v>644</v>
      </c>
      <c r="B28" s="21"/>
      <c r="C28" s="21"/>
      <c r="D28" s="21"/>
      <c r="E28" s="21"/>
      <c r="F28" s="21"/>
      <c r="G28" s="21"/>
      <c r="H28" s="21"/>
      <c r="I28" s="35" t="s">
        <v>710</v>
      </c>
      <c r="J28" s="35" t="s">
        <v>711</v>
      </c>
      <c r="K28" s="35" t="s">
        <v>712</v>
      </c>
      <c r="L28" s="35"/>
    </row>
    <row r="29" ht="14.25" spans="1:12">
      <c r="A29" s="21"/>
      <c r="B29" s="21"/>
      <c r="C29" s="21"/>
      <c r="D29" s="21"/>
      <c r="E29" s="21"/>
      <c r="F29" s="21"/>
      <c r="G29" s="21"/>
      <c r="H29" s="21"/>
      <c r="I29" s="36">
        <v>100</v>
      </c>
      <c r="J29" s="36">
        <v>100</v>
      </c>
      <c r="K29" s="35" t="s">
        <v>713</v>
      </c>
      <c r="L29" s="35"/>
    </row>
  </sheetData>
  <mergeCells count="53">
    <mergeCell ref="A1:L1"/>
    <mergeCell ref="B2:L2"/>
    <mergeCell ref="B3:D3"/>
    <mergeCell ref="E3:G3"/>
    <mergeCell ref="H3:L3"/>
    <mergeCell ref="C4:D4"/>
    <mergeCell ref="I4:J4"/>
    <mergeCell ref="K4:L4"/>
    <mergeCell ref="I5:J5"/>
    <mergeCell ref="K5:L5"/>
    <mergeCell ref="I6:J6"/>
    <mergeCell ref="K6:L6"/>
    <mergeCell ref="I7:J7"/>
    <mergeCell ref="K7:L7"/>
    <mergeCell ref="I8:J8"/>
    <mergeCell ref="K8:L8"/>
    <mergeCell ref="B9:F9"/>
    <mergeCell ref="G9:L9"/>
    <mergeCell ref="B10:F10"/>
    <mergeCell ref="G10:L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A26:E26"/>
    <mergeCell ref="G26:H26"/>
    <mergeCell ref="A27:B27"/>
    <mergeCell ref="C27:L27"/>
    <mergeCell ref="K28:L28"/>
    <mergeCell ref="K29:L29"/>
    <mergeCell ref="A9:A10"/>
    <mergeCell ref="A11:A25"/>
    <mergeCell ref="B12:B18"/>
    <mergeCell ref="B19:B23"/>
    <mergeCell ref="B24:B25"/>
    <mergeCell ref="C12:C13"/>
    <mergeCell ref="C14:C15"/>
    <mergeCell ref="C16:C17"/>
    <mergeCell ref="C20:C22"/>
    <mergeCell ref="C24:C25"/>
    <mergeCell ref="A4:B8"/>
    <mergeCell ref="A28:H29"/>
  </mergeCells>
  <pageMargins left="0.75" right="0.75" top="1" bottom="1" header="0.5" footer="0.5"/>
  <pageSetup paperSize="9" scale="5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pageSetUpPr fitToPage="1"/>
  </sheetPr>
  <dimension ref="A1:F37"/>
  <sheetViews>
    <sheetView workbookViewId="0">
      <pane ySplit="6" topLeftCell="A7" activePane="bottomLeft" state="frozen"/>
      <selection/>
      <selection pane="bottomLeft" activeCell="A21" sqref="A21"/>
    </sheetView>
  </sheetViews>
  <sheetFormatPr defaultColWidth="9" defaultRowHeight="13.5" outlineLevelCol="5"/>
  <cols>
    <col min="1" max="1" width="32.1333333333333" customWidth="1"/>
    <col min="2" max="2" width="4.75" customWidth="1"/>
    <col min="3" max="3" width="19.5" customWidth="1"/>
    <col min="4" max="4" width="32.6333333333333" customWidth="1"/>
    <col min="5" max="5" width="4.75" customWidth="1"/>
    <col min="6" max="6" width="18.6333333333333" customWidth="1"/>
  </cols>
  <sheetData>
    <row r="1" ht="27" spans="3:3">
      <c r="C1" s="130" t="s">
        <v>57</v>
      </c>
    </row>
    <row r="2" ht="14.25" spans="6:6">
      <c r="F2" s="131" t="s">
        <v>58</v>
      </c>
    </row>
    <row r="3" ht="14.25" spans="1:6">
      <c r="A3" s="131" t="s">
        <v>59</v>
      </c>
      <c r="F3" s="131" t="s">
        <v>60</v>
      </c>
    </row>
    <row r="4" ht="19.5" customHeight="1" spans="1:6">
      <c r="A4" s="133" t="s">
        <v>61</v>
      </c>
      <c r="B4" s="133" t="s">
        <v>61</v>
      </c>
      <c r="C4" s="133" t="s">
        <v>61</v>
      </c>
      <c r="D4" s="133" t="s">
        <v>62</v>
      </c>
      <c r="E4" s="133" t="s">
        <v>62</v>
      </c>
      <c r="F4" s="133" t="s">
        <v>62</v>
      </c>
    </row>
    <row r="5" ht="19.5" customHeight="1" spans="1:6">
      <c r="A5" s="133" t="s">
        <v>63</v>
      </c>
      <c r="B5" s="133" t="s">
        <v>64</v>
      </c>
      <c r="C5" s="133" t="s">
        <v>65</v>
      </c>
      <c r="D5" s="133" t="s">
        <v>66</v>
      </c>
      <c r="E5" s="133" t="s">
        <v>64</v>
      </c>
      <c r="F5" s="133" t="s">
        <v>65</v>
      </c>
    </row>
    <row r="6" ht="19.5" customHeight="1" spans="1:6">
      <c r="A6" s="133" t="s">
        <v>67</v>
      </c>
      <c r="B6" s="133"/>
      <c r="C6" s="133" t="s">
        <v>68</v>
      </c>
      <c r="D6" s="133" t="s">
        <v>67</v>
      </c>
      <c r="E6" s="133"/>
      <c r="F6" s="133" t="s">
        <v>69</v>
      </c>
    </row>
    <row r="7" ht="19.5" customHeight="1" spans="1:6">
      <c r="A7" s="143" t="s">
        <v>70</v>
      </c>
      <c r="B7" s="133" t="s">
        <v>68</v>
      </c>
      <c r="C7" s="134">
        <v>1482294.15</v>
      </c>
      <c r="D7" s="143" t="s">
        <v>71</v>
      </c>
      <c r="E7" s="133" t="s">
        <v>72</v>
      </c>
      <c r="F7" s="134">
        <v>3840</v>
      </c>
    </row>
    <row r="8" ht="19.5" customHeight="1" spans="1:6">
      <c r="A8" s="143" t="s">
        <v>73</v>
      </c>
      <c r="B8" s="133" t="s">
        <v>69</v>
      </c>
      <c r="C8" s="134">
        <v>0</v>
      </c>
      <c r="D8" s="143" t="s">
        <v>74</v>
      </c>
      <c r="E8" s="133" t="s">
        <v>75</v>
      </c>
      <c r="F8" s="134">
        <v>0</v>
      </c>
    </row>
    <row r="9" ht="19.5" customHeight="1" spans="1:6">
      <c r="A9" s="143" t="s">
        <v>76</v>
      </c>
      <c r="B9" s="133" t="s">
        <v>77</v>
      </c>
      <c r="C9" s="134">
        <v>0</v>
      </c>
      <c r="D9" s="143" t="s">
        <v>78</v>
      </c>
      <c r="E9" s="133" t="s">
        <v>79</v>
      </c>
      <c r="F9" s="134">
        <v>0</v>
      </c>
    </row>
    <row r="10" ht="19.5" customHeight="1" spans="1:6">
      <c r="A10" s="143" t="s">
        <v>80</v>
      </c>
      <c r="B10" s="133" t="s">
        <v>81</v>
      </c>
      <c r="C10" s="134">
        <v>0</v>
      </c>
      <c r="D10" s="143" t="s">
        <v>82</v>
      </c>
      <c r="E10" s="133" t="s">
        <v>83</v>
      </c>
      <c r="F10" s="134">
        <v>0</v>
      </c>
    </row>
    <row r="11" ht="19.5" customHeight="1" spans="1:6">
      <c r="A11" s="143" t="s">
        <v>84</v>
      </c>
      <c r="B11" s="133" t="s">
        <v>85</v>
      </c>
      <c r="C11" s="134">
        <v>0</v>
      </c>
      <c r="D11" s="143" t="s">
        <v>86</v>
      </c>
      <c r="E11" s="133" t="s">
        <v>87</v>
      </c>
      <c r="F11" s="134">
        <v>0</v>
      </c>
    </row>
    <row r="12" ht="19.5" customHeight="1" spans="1:6">
      <c r="A12" s="143" t="s">
        <v>88</v>
      </c>
      <c r="B12" s="133" t="s">
        <v>89</v>
      </c>
      <c r="C12" s="134">
        <v>0</v>
      </c>
      <c r="D12" s="143" t="s">
        <v>90</v>
      </c>
      <c r="E12" s="133" t="s">
        <v>91</v>
      </c>
      <c r="F12" s="134">
        <v>0</v>
      </c>
    </row>
    <row r="13" ht="19.5" customHeight="1" spans="1:6">
      <c r="A13" s="143" t="s">
        <v>92</v>
      </c>
      <c r="B13" s="133" t="s">
        <v>93</v>
      </c>
      <c r="C13" s="134">
        <v>0</v>
      </c>
      <c r="D13" s="143" t="s">
        <v>94</v>
      </c>
      <c r="E13" s="133" t="s">
        <v>95</v>
      </c>
      <c r="F13" s="134">
        <v>0</v>
      </c>
    </row>
    <row r="14" ht="19.5" customHeight="1" spans="1:6">
      <c r="A14" s="143" t="s">
        <v>96</v>
      </c>
      <c r="B14" s="133" t="s">
        <v>97</v>
      </c>
      <c r="C14" s="134">
        <v>0</v>
      </c>
      <c r="D14" s="143" t="s">
        <v>98</v>
      </c>
      <c r="E14" s="133" t="s">
        <v>99</v>
      </c>
      <c r="F14" s="134">
        <v>1288249.57</v>
      </c>
    </row>
    <row r="15" ht="19.5" customHeight="1" spans="1:6">
      <c r="A15" s="143"/>
      <c r="B15" s="133" t="s">
        <v>100</v>
      </c>
      <c r="C15" s="144"/>
      <c r="D15" s="143" t="s">
        <v>101</v>
      </c>
      <c r="E15" s="133" t="s">
        <v>102</v>
      </c>
      <c r="F15" s="134">
        <v>83250.58</v>
      </c>
    </row>
    <row r="16" ht="19.5" customHeight="1" spans="1:6">
      <c r="A16" s="143"/>
      <c r="B16" s="133" t="s">
        <v>103</v>
      </c>
      <c r="C16" s="144"/>
      <c r="D16" s="143" t="s">
        <v>104</v>
      </c>
      <c r="E16" s="133" t="s">
        <v>105</v>
      </c>
      <c r="F16" s="134">
        <v>0</v>
      </c>
    </row>
    <row r="17" ht="19.5" customHeight="1" spans="1:6">
      <c r="A17" s="143"/>
      <c r="B17" s="133" t="s">
        <v>106</v>
      </c>
      <c r="C17" s="144"/>
      <c r="D17" s="143" t="s">
        <v>107</v>
      </c>
      <c r="E17" s="133" t="s">
        <v>108</v>
      </c>
      <c r="F17" s="134">
        <v>0</v>
      </c>
    </row>
    <row r="18" ht="19.5" customHeight="1" spans="1:6">
      <c r="A18" s="143"/>
      <c r="B18" s="133" t="s">
        <v>109</v>
      </c>
      <c r="C18" s="144"/>
      <c r="D18" s="143" t="s">
        <v>110</v>
      </c>
      <c r="E18" s="133" t="s">
        <v>111</v>
      </c>
      <c r="F18" s="134">
        <v>0</v>
      </c>
    </row>
    <row r="19" ht="19.5" customHeight="1" spans="1:6">
      <c r="A19" s="143"/>
      <c r="B19" s="133" t="s">
        <v>112</v>
      </c>
      <c r="C19" s="144"/>
      <c r="D19" s="143" t="s">
        <v>113</v>
      </c>
      <c r="E19" s="133" t="s">
        <v>114</v>
      </c>
      <c r="F19" s="134">
        <v>0</v>
      </c>
    </row>
    <row r="20" ht="19.5" customHeight="1" spans="1:6">
      <c r="A20" s="143"/>
      <c r="B20" s="133" t="s">
        <v>115</v>
      </c>
      <c r="C20" s="144"/>
      <c r="D20" s="143" t="s">
        <v>116</v>
      </c>
      <c r="E20" s="133" t="s">
        <v>117</v>
      </c>
      <c r="F20" s="134">
        <v>9660</v>
      </c>
    </row>
    <row r="21" ht="19.5" customHeight="1" spans="1:6">
      <c r="A21" s="143"/>
      <c r="B21" s="133" t="s">
        <v>118</v>
      </c>
      <c r="C21" s="144"/>
      <c r="D21" s="143" t="s">
        <v>119</v>
      </c>
      <c r="E21" s="133" t="s">
        <v>120</v>
      </c>
      <c r="F21" s="134">
        <v>0</v>
      </c>
    </row>
    <row r="22" ht="19.5" customHeight="1" spans="1:6">
      <c r="A22" s="143"/>
      <c r="B22" s="133" t="s">
        <v>121</v>
      </c>
      <c r="C22" s="144"/>
      <c r="D22" s="143" t="s">
        <v>122</v>
      </c>
      <c r="E22" s="133" t="s">
        <v>123</v>
      </c>
      <c r="F22" s="134">
        <v>0</v>
      </c>
    </row>
    <row r="23" ht="19.5" customHeight="1" spans="1:6">
      <c r="A23" s="143"/>
      <c r="B23" s="133" t="s">
        <v>124</v>
      </c>
      <c r="C23" s="144"/>
      <c r="D23" s="143" t="s">
        <v>125</v>
      </c>
      <c r="E23" s="133" t="s">
        <v>126</v>
      </c>
      <c r="F23" s="134">
        <v>0</v>
      </c>
    </row>
    <row r="24" ht="19.5" customHeight="1" spans="1:6">
      <c r="A24" s="143"/>
      <c r="B24" s="133" t="s">
        <v>127</v>
      </c>
      <c r="C24" s="144"/>
      <c r="D24" s="143" t="s">
        <v>128</v>
      </c>
      <c r="E24" s="133" t="s">
        <v>129</v>
      </c>
      <c r="F24" s="134">
        <v>0</v>
      </c>
    </row>
    <row r="25" ht="19.5" customHeight="1" spans="1:6">
      <c r="A25" s="143"/>
      <c r="B25" s="133" t="s">
        <v>130</v>
      </c>
      <c r="C25" s="144"/>
      <c r="D25" s="143" t="s">
        <v>131</v>
      </c>
      <c r="E25" s="133" t="s">
        <v>132</v>
      </c>
      <c r="F25" s="134">
        <v>97294</v>
      </c>
    </row>
    <row r="26" ht="19.5" customHeight="1" spans="1:6">
      <c r="A26" s="143"/>
      <c r="B26" s="133" t="s">
        <v>133</v>
      </c>
      <c r="C26" s="144"/>
      <c r="D26" s="143" t="s">
        <v>134</v>
      </c>
      <c r="E26" s="133" t="s">
        <v>135</v>
      </c>
      <c r="F26" s="134">
        <v>0</v>
      </c>
    </row>
    <row r="27" ht="19.5" customHeight="1" spans="1:6">
      <c r="A27" s="143"/>
      <c r="B27" s="133" t="s">
        <v>136</v>
      </c>
      <c r="C27" s="144"/>
      <c r="D27" s="143" t="s">
        <v>137</v>
      </c>
      <c r="E27" s="133" t="s">
        <v>138</v>
      </c>
      <c r="F27" s="134">
        <v>0</v>
      </c>
    </row>
    <row r="28" ht="19.5" customHeight="1" spans="1:6">
      <c r="A28" s="143"/>
      <c r="B28" s="133" t="s">
        <v>139</v>
      </c>
      <c r="C28" s="144"/>
      <c r="D28" s="143" t="s">
        <v>140</v>
      </c>
      <c r="E28" s="133" t="s">
        <v>141</v>
      </c>
      <c r="F28" s="134">
        <v>0</v>
      </c>
    </row>
    <row r="29" ht="19.5" customHeight="1" spans="1:6">
      <c r="A29" s="143"/>
      <c r="B29" s="133" t="s">
        <v>142</v>
      </c>
      <c r="C29" s="144"/>
      <c r="D29" s="143" t="s">
        <v>143</v>
      </c>
      <c r="E29" s="133" t="s">
        <v>144</v>
      </c>
      <c r="F29" s="134">
        <v>0</v>
      </c>
    </row>
    <row r="30" ht="19.5" customHeight="1" spans="1:6">
      <c r="A30" s="133"/>
      <c r="B30" s="133" t="s">
        <v>145</v>
      </c>
      <c r="C30" s="144"/>
      <c r="D30" s="143" t="s">
        <v>146</v>
      </c>
      <c r="E30" s="133" t="s">
        <v>147</v>
      </c>
      <c r="F30" s="134">
        <v>0</v>
      </c>
    </row>
    <row r="31" ht="19.5" customHeight="1" spans="1:6">
      <c r="A31" s="133"/>
      <c r="B31" s="133" t="s">
        <v>148</v>
      </c>
      <c r="C31" s="144"/>
      <c r="D31" s="143" t="s">
        <v>149</v>
      </c>
      <c r="E31" s="133" t="s">
        <v>150</v>
      </c>
      <c r="F31" s="134">
        <v>0</v>
      </c>
    </row>
    <row r="32" ht="19.5" customHeight="1" spans="1:6">
      <c r="A32" s="133"/>
      <c r="B32" s="133" t="s">
        <v>151</v>
      </c>
      <c r="C32" s="144"/>
      <c r="D32" s="143" t="s">
        <v>152</v>
      </c>
      <c r="E32" s="133" t="s">
        <v>153</v>
      </c>
      <c r="F32" s="134">
        <v>0</v>
      </c>
    </row>
    <row r="33" ht="19.5" customHeight="1" spans="1:6">
      <c r="A33" s="133" t="s">
        <v>154</v>
      </c>
      <c r="B33" s="133" t="s">
        <v>155</v>
      </c>
      <c r="C33" s="134">
        <v>1482294.15</v>
      </c>
      <c r="D33" s="133" t="s">
        <v>156</v>
      </c>
      <c r="E33" s="133" t="s">
        <v>157</v>
      </c>
      <c r="F33" s="134">
        <v>1482294.15</v>
      </c>
    </row>
    <row r="34" ht="19.5" customHeight="1" spans="1:6">
      <c r="A34" s="133" t="s">
        <v>158</v>
      </c>
      <c r="B34" s="133" t="s">
        <v>159</v>
      </c>
      <c r="C34" s="134">
        <v>0</v>
      </c>
      <c r="D34" s="143" t="s">
        <v>160</v>
      </c>
      <c r="E34" s="133" t="s">
        <v>161</v>
      </c>
      <c r="F34" s="134">
        <v>0</v>
      </c>
    </row>
    <row r="35" ht="19.5" customHeight="1" spans="1:6">
      <c r="A35" s="133" t="s">
        <v>162</v>
      </c>
      <c r="B35" s="133" t="s">
        <v>163</v>
      </c>
      <c r="C35" s="134">
        <v>0</v>
      </c>
      <c r="D35" s="143" t="s">
        <v>164</v>
      </c>
      <c r="E35" s="133" t="s">
        <v>165</v>
      </c>
      <c r="F35" s="134">
        <v>0</v>
      </c>
    </row>
    <row r="36" ht="19.5" customHeight="1" spans="1:6">
      <c r="A36" s="133" t="s">
        <v>166</v>
      </c>
      <c r="B36" s="133" t="s">
        <v>167</v>
      </c>
      <c r="C36" s="134">
        <v>1482294.15</v>
      </c>
      <c r="D36" s="133" t="s">
        <v>166</v>
      </c>
      <c r="E36" s="133" t="s">
        <v>168</v>
      </c>
      <c r="F36" s="134">
        <v>1482294.15</v>
      </c>
    </row>
    <row r="37" ht="19.5" customHeight="1" spans="1:6">
      <c r="A37" s="129" t="s">
        <v>169</v>
      </c>
      <c r="B37" s="129" t="s">
        <v>169</v>
      </c>
      <c r="C37" s="129" t="s">
        <v>169</v>
      </c>
      <c r="D37" s="129" t="s">
        <v>169</v>
      </c>
      <c r="E37" s="129" t="s">
        <v>169</v>
      </c>
      <c r="F37" s="129" t="s">
        <v>169</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C2"/>
  <sheetViews>
    <sheetView tabSelected="1" workbookViewId="0">
      <selection activeCell="B24" sqref="B24"/>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762</v>
      </c>
      <c r="B1" t="s">
        <v>763</v>
      </c>
      <c r="C1" t="s">
        <v>764</v>
      </c>
    </row>
    <row r="2" spans="1:3">
      <c r="A2">
        <v>1</v>
      </c>
      <c r="B2" t="s">
        <v>765</v>
      </c>
      <c r="C2" t="s">
        <v>766</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Below="0"/>
    <pageSetUpPr fitToPage="1"/>
  </sheetPr>
  <dimension ref="A1:L19"/>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3.5"/>
  <cols>
    <col min="1" max="3" width="3.25" customWidth="1"/>
    <col min="4" max="4" width="32.75" customWidth="1"/>
    <col min="5" max="8" width="18.75" customWidth="1"/>
    <col min="9" max="9" width="17.8833333333333" customWidth="1"/>
    <col min="10" max="12" width="18.75" customWidth="1"/>
  </cols>
  <sheetData>
    <row r="1" ht="27" spans="7:7">
      <c r="G1" s="130" t="s">
        <v>170</v>
      </c>
    </row>
    <row r="2" ht="14.25" spans="12:12">
      <c r="L2" s="131" t="s">
        <v>171</v>
      </c>
    </row>
    <row r="3" ht="14.25" spans="1:12">
      <c r="A3" s="131" t="s">
        <v>59</v>
      </c>
      <c r="L3" s="131" t="s">
        <v>60</v>
      </c>
    </row>
    <row r="4" ht="19.5" customHeight="1" spans="1:12">
      <c r="A4" s="138" t="s">
        <v>63</v>
      </c>
      <c r="B4" s="138"/>
      <c r="C4" s="138"/>
      <c r="D4" s="138"/>
      <c r="E4" s="137" t="s">
        <v>154</v>
      </c>
      <c r="F4" s="137" t="s">
        <v>172</v>
      </c>
      <c r="G4" s="137" t="s">
        <v>173</v>
      </c>
      <c r="H4" s="137" t="s">
        <v>174</v>
      </c>
      <c r="I4" s="137"/>
      <c r="J4" s="137" t="s">
        <v>175</v>
      </c>
      <c r="K4" s="137" t="s">
        <v>176</v>
      </c>
      <c r="L4" s="137" t="s">
        <v>177</v>
      </c>
    </row>
    <row r="5" ht="19.5" customHeight="1" spans="1:12">
      <c r="A5" s="137" t="s">
        <v>178</v>
      </c>
      <c r="B5" s="137"/>
      <c r="C5" s="137"/>
      <c r="D5" s="138" t="s">
        <v>179</v>
      </c>
      <c r="E5" s="137"/>
      <c r="F5" s="137"/>
      <c r="G5" s="137"/>
      <c r="H5" s="137" t="s">
        <v>180</v>
      </c>
      <c r="I5" s="137" t="s">
        <v>181</v>
      </c>
      <c r="J5" s="137"/>
      <c r="K5" s="137"/>
      <c r="L5" s="137" t="s">
        <v>180</v>
      </c>
    </row>
    <row r="6" ht="19.5" customHeight="1" spans="1:12">
      <c r="A6" s="137"/>
      <c r="B6" s="137"/>
      <c r="C6" s="137"/>
      <c r="D6" s="138"/>
      <c r="E6" s="137"/>
      <c r="F6" s="137"/>
      <c r="G6" s="137"/>
      <c r="H6" s="137"/>
      <c r="I6" s="137"/>
      <c r="J6" s="137"/>
      <c r="K6" s="137"/>
      <c r="L6" s="137"/>
    </row>
    <row r="7" ht="19.5" customHeight="1" spans="1:12">
      <c r="A7" s="137"/>
      <c r="B7" s="137"/>
      <c r="C7" s="137"/>
      <c r="D7" s="138"/>
      <c r="E7" s="137"/>
      <c r="F7" s="137"/>
      <c r="G7" s="137"/>
      <c r="H7" s="137"/>
      <c r="I7" s="137"/>
      <c r="J7" s="137"/>
      <c r="K7" s="137"/>
      <c r="L7" s="137"/>
    </row>
    <row r="8" ht="19.5" customHeight="1" spans="1:12">
      <c r="A8" s="138" t="s">
        <v>182</v>
      </c>
      <c r="B8" s="138" t="s">
        <v>183</v>
      </c>
      <c r="C8" s="138" t="s">
        <v>184</v>
      </c>
      <c r="D8" s="138" t="s">
        <v>67</v>
      </c>
      <c r="E8" s="137" t="s">
        <v>68</v>
      </c>
      <c r="F8" s="137" t="s">
        <v>69</v>
      </c>
      <c r="G8" s="137" t="s">
        <v>77</v>
      </c>
      <c r="H8" s="137" t="s">
        <v>81</v>
      </c>
      <c r="I8" s="137" t="s">
        <v>85</v>
      </c>
      <c r="J8" s="137" t="s">
        <v>89</v>
      </c>
      <c r="K8" s="137" t="s">
        <v>93</v>
      </c>
      <c r="L8" s="137" t="s">
        <v>97</v>
      </c>
    </row>
    <row r="9" ht="19.5" customHeight="1" spans="1:12">
      <c r="A9" s="138"/>
      <c r="B9" s="138"/>
      <c r="C9" s="138"/>
      <c r="D9" s="138" t="s">
        <v>185</v>
      </c>
      <c r="E9" s="139">
        <v>1482294.15</v>
      </c>
      <c r="F9" s="139">
        <v>1482294.15</v>
      </c>
      <c r="G9" s="139">
        <v>0</v>
      </c>
      <c r="H9" s="139">
        <v>0</v>
      </c>
      <c r="I9" s="139">
        <v>0</v>
      </c>
      <c r="J9" s="139">
        <v>0</v>
      </c>
      <c r="K9" s="139">
        <v>0</v>
      </c>
      <c r="L9" s="139">
        <v>0</v>
      </c>
    </row>
    <row r="10" ht="19.5" customHeight="1" spans="1:12">
      <c r="A10" s="140" t="s">
        <v>186</v>
      </c>
      <c r="B10" s="141"/>
      <c r="C10" s="141"/>
      <c r="D10" s="141" t="s">
        <v>187</v>
      </c>
      <c r="E10" s="139">
        <v>3840</v>
      </c>
      <c r="F10" s="139">
        <v>3840</v>
      </c>
      <c r="G10" s="139">
        <v>0</v>
      </c>
      <c r="H10" s="139">
        <v>0</v>
      </c>
      <c r="I10" s="139">
        <v>0</v>
      </c>
      <c r="J10" s="139">
        <v>0</v>
      </c>
      <c r="K10" s="139">
        <v>0</v>
      </c>
      <c r="L10" s="139">
        <v>0</v>
      </c>
    </row>
    <row r="11" ht="19.5" customHeight="1" spans="1:12">
      <c r="A11" s="140" t="s">
        <v>188</v>
      </c>
      <c r="B11" s="141"/>
      <c r="C11" s="141"/>
      <c r="D11" s="141" t="s">
        <v>189</v>
      </c>
      <c r="E11" s="139">
        <v>105283.84</v>
      </c>
      <c r="F11" s="139">
        <v>105283.84</v>
      </c>
      <c r="G11" s="139">
        <v>0</v>
      </c>
      <c r="H11" s="139">
        <v>0</v>
      </c>
      <c r="I11" s="139">
        <v>0</v>
      </c>
      <c r="J11" s="139">
        <v>0</v>
      </c>
      <c r="K11" s="139">
        <v>0</v>
      </c>
      <c r="L11" s="139">
        <v>0</v>
      </c>
    </row>
    <row r="12" ht="19.5" customHeight="1" spans="1:12">
      <c r="A12" s="140" t="s">
        <v>190</v>
      </c>
      <c r="B12" s="141"/>
      <c r="C12" s="141"/>
      <c r="D12" s="141" t="s">
        <v>191</v>
      </c>
      <c r="E12" s="139">
        <v>1179966.73</v>
      </c>
      <c r="F12" s="139">
        <v>1179966.73</v>
      </c>
      <c r="G12" s="139">
        <v>0</v>
      </c>
      <c r="H12" s="139">
        <v>0</v>
      </c>
      <c r="I12" s="139">
        <v>0</v>
      </c>
      <c r="J12" s="139">
        <v>0</v>
      </c>
      <c r="K12" s="139">
        <v>0</v>
      </c>
      <c r="L12" s="139">
        <v>0</v>
      </c>
    </row>
    <row r="13" ht="19.5" customHeight="1" spans="1:12">
      <c r="A13" s="140" t="s">
        <v>192</v>
      </c>
      <c r="B13" s="141"/>
      <c r="C13" s="141"/>
      <c r="D13" s="141" t="s">
        <v>187</v>
      </c>
      <c r="E13" s="139">
        <v>2999</v>
      </c>
      <c r="F13" s="139">
        <v>2999</v>
      </c>
      <c r="G13" s="139">
        <v>0</v>
      </c>
      <c r="H13" s="139">
        <v>0</v>
      </c>
      <c r="I13" s="139">
        <v>0</v>
      </c>
      <c r="J13" s="139">
        <v>0</v>
      </c>
      <c r="K13" s="139">
        <v>0</v>
      </c>
      <c r="L13" s="139">
        <v>0</v>
      </c>
    </row>
    <row r="14" ht="19.5" customHeight="1" spans="1:12">
      <c r="A14" s="140" t="s">
        <v>193</v>
      </c>
      <c r="B14" s="141"/>
      <c r="C14" s="141"/>
      <c r="D14" s="141" t="s">
        <v>194</v>
      </c>
      <c r="E14" s="139">
        <v>52316.11</v>
      </c>
      <c r="F14" s="139">
        <v>52316.11</v>
      </c>
      <c r="G14" s="139">
        <v>0</v>
      </c>
      <c r="H14" s="139">
        <v>0</v>
      </c>
      <c r="I14" s="139">
        <v>0</v>
      </c>
      <c r="J14" s="139">
        <v>0</v>
      </c>
      <c r="K14" s="139">
        <v>0</v>
      </c>
      <c r="L14" s="139">
        <v>0</v>
      </c>
    </row>
    <row r="15" ht="19.5" customHeight="1" spans="1:12">
      <c r="A15" s="140" t="s">
        <v>195</v>
      </c>
      <c r="B15" s="141"/>
      <c r="C15" s="141"/>
      <c r="D15" s="141" t="s">
        <v>196</v>
      </c>
      <c r="E15" s="139">
        <v>29618.44</v>
      </c>
      <c r="F15" s="139">
        <v>29618.44</v>
      </c>
      <c r="G15" s="139">
        <v>0</v>
      </c>
      <c r="H15" s="139">
        <v>0</v>
      </c>
      <c r="I15" s="139">
        <v>0</v>
      </c>
      <c r="J15" s="139">
        <v>0</v>
      </c>
      <c r="K15" s="139">
        <v>0</v>
      </c>
      <c r="L15" s="139">
        <v>0</v>
      </c>
    </row>
    <row r="16" ht="19.5" customHeight="1" spans="1:12">
      <c r="A16" s="140" t="s">
        <v>197</v>
      </c>
      <c r="B16" s="141"/>
      <c r="C16" s="141"/>
      <c r="D16" s="141" t="s">
        <v>198</v>
      </c>
      <c r="E16" s="139">
        <v>1316.03</v>
      </c>
      <c r="F16" s="139">
        <v>1316.03</v>
      </c>
      <c r="G16" s="139">
        <v>0</v>
      </c>
      <c r="H16" s="139">
        <v>0</v>
      </c>
      <c r="I16" s="139">
        <v>0</v>
      </c>
      <c r="J16" s="139">
        <v>0</v>
      </c>
      <c r="K16" s="139">
        <v>0</v>
      </c>
      <c r="L16" s="139">
        <v>0</v>
      </c>
    </row>
    <row r="17" ht="19.5" customHeight="1" spans="1:12">
      <c r="A17" s="140" t="s">
        <v>199</v>
      </c>
      <c r="B17" s="141"/>
      <c r="C17" s="141"/>
      <c r="D17" s="141" t="s">
        <v>200</v>
      </c>
      <c r="E17" s="139">
        <v>9660</v>
      </c>
      <c r="F17" s="139">
        <v>9660</v>
      </c>
      <c r="G17" s="139">
        <v>0</v>
      </c>
      <c r="H17" s="139">
        <v>0</v>
      </c>
      <c r="I17" s="139">
        <v>0</v>
      </c>
      <c r="J17" s="139">
        <v>0</v>
      </c>
      <c r="K17" s="139">
        <v>0</v>
      </c>
      <c r="L17" s="139">
        <v>0</v>
      </c>
    </row>
    <row r="18" ht="19.5" customHeight="1" spans="1:12">
      <c r="A18" s="140" t="s">
        <v>201</v>
      </c>
      <c r="B18" s="141"/>
      <c r="C18" s="141"/>
      <c r="D18" s="141" t="s">
        <v>202</v>
      </c>
      <c r="E18" s="139">
        <v>97294</v>
      </c>
      <c r="F18" s="139">
        <v>97294</v>
      </c>
      <c r="G18" s="139">
        <v>0</v>
      </c>
      <c r="H18" s="139">
        <v>0</v>
      </c>
      <c r="I18" s="139">
        <v>0</v>
      </c>
      <c r="J18" s="139">
        <v>0</v>
      </c>
      <c r="K18" s="139">
        <v>0</v>
      </c>
      <c r="L18" s="139">
        <v>0</v>
      </c>
    </row>
    <row r="19" ht="19.5" customHeight="1" spans="1:12">
      <c r="A19" s="141" t="s">
        <v>203</v>
      </c>
      <c r="B19" s="141"/>
      <c r="C19" s="141"/>
      <c r="D19" s="141"/>
      <c r="E19" s="141"/>
      <c r="F19" s="141"/>
      <c r="G19" s="141"/>
      <c r="H19" s="141"/>
      <c r="I19" s="141"/>
      <c r="J19" s="141"/>
      <c r="K19" s="141"/>
      <c r="L19" s="141"/>
    </row>
  </sheetData>
  <mergeCells count="25">
    <mergeCell ref="A4:D4"/>
    <mergeCell ref="H4:I4"/>
    <mergeCell ref="A10:C10"/>
    <mergeCell ref="A11:C11"/>
    <mergeCell ref="A12:C12"/>
    <mergeCell ref="A13:C13"/>
    <mergeCell ref="A14:C14"/>
    <mergeCell ref="A15:C15"/>
    <mergeCell ref="A16:C16"/>
    <mergeCell ref="A17:C17"/>
    <mergeCell ref="A18:C18"/>
    <mergeCell ref="A19:L1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pageSetUpPr fitToPage="1"/>
  </sheetPr>
  <dimension ref="A1:J19"/>
  <sheetViews>
    <sheetView workbookViewId="0">
      <pane xSplit="4" ySplit="9" topLeftCell="E10" activePane="bottomRight" state="frozen"/>
      <selection/>
      <selection pane="topRight"/>
      <selection pane="bottomLeft"/>
      <selection pane="bottomRight" activeCell="D16" sqref="D16"/>
    </sheetView>
  </sheetViews>
  <sheetFormatPr defaultColWidth="9" defaultRowHeight="13.5"/>
  <cols>
    <col min="1" max="3" width="3.25" customWidth="1"/>
    <col min="4" max="4" width="32.75" customWidth="1"/>
    <col min="5" max="10" width="18.75" customWidth="1"/>
  </cols>
  <sheetData>
    <row r="1" ht="27" spans="6:6">
      <c r="F1" s="130" t="s">
        <v>204</v>
      </c>
    </row>
    <row r="2" ht="14.25" spans="10:10">
      <c r="J2" s="131" t="s">
        <v>205</v>
      </c>
    </row>
    <row r="3" ht="14.25" spans="1:10">
      <c r="A3" s="131" t="s">
        <v>59</v>
      </c>
      <c r="J3" s="131" t="s">
        <v>60</v>
      </c>
    </row>
    <row r="4" ht="19.5" customHeight="1" spans="1:10">
      <c r="A4" s="138" t="s">
        <v>63</v>
      </c>
      <c r="B4" s="138"/>
      <c r="C4" s="138"/>
      <c r="D4" s="138"/>
      <c r="E4" s="137" t="s">
        <v>156</v>
      </c>
      <c r="F4" s="137" t="s">
        <v>206</v>
      </c>
      <c r="G4" s="137" t="s">
        <v>207</v>
      </c>
      <c r="H4" s="137" t="s">
        <v>208</v>
      </c>
      <c r="I4" s="137" t="s">
        <v>209</v>
      </c>
      <c r="J4" s="137" t="s">
        <v>210</v>
      </c>
    </row>
    <row r="5" ht="19.5" customHeight="1" spans="1:10">
      <c r="A5" s="137" t="s">
        <v>178</v>
      </c>
      <c r="B5" s="137"/>
      <c r="C5" s="137"/>
      <c r="D5" s="138" t="s">
        <v>179</v>
      </c>
      <c r="E5" s="137"/>
      <c r="F5" s="137"/>
      <c r="G5" s="137"/>
      <c r="H5" s="137"/>
      <c r="I5" s="137"/>
      <c r="J5" s="137"/>
    </row>
    <row r="6" ht="19.5" customHeight="1" spans="1:10">
      <c r="A6" s="137"/>
      <c r="B6" s="137"/>
      <c r="C6" s="137"/>
      <c r="D6" s="138"/>
      <c r="E6" s="137"/>
      <c r="F6" s="137"/>
      <c r="G6" s="137"/>
      <c r="H6" s="137"/>
      <c r="I6" s="137"/>
      <c r="J6" s="137"/>
    </row>
    <row r="7" ht="19.5" customHeight="1" spans="1:10">
      <c r="A7" s="137"/>
      <c r="B7" s="137"/>
      <c r="C7" s="137"/>
      <c r="D7" s="138"/>
      <c r="E7" s="137"/>
      <c r="F7" s="137"/>
      <c r="G7" s="137"/>
      <c r="H7" s="137"/>
      <c r="I7" s="137"/>
      <c r="J7" s="137"/>
    </row>
    <row r="8" ht="19.5" customHeight="1" spans="1:10">
      <c r="A8" s="138" t="s">
        <v>182</v>
      </c>
      <c r="B8" s="138" t="s">
        <v>183</v>
      </c>
      <c r="C8" s="138" t="s">
        <v>184</v>
      </c>
      <c r="D8" s="138" t="s">
        <v>67</v>
      </c>
      <c r="E8" s="137" t="s">
        <v>68</v>
      </c>
      <c r="F8" s="137" t="s">
        <v>69</v>
      </c>
      <c r="G8" s="137" t="s">
        <v>77</v>
      </c>
      <c r="H8" s="137" t="s">
        <v>81</v>
      </c>
      <c r="I8" s="137" t="s">
        <v>85</v>
      </c>
      <c r="J8" s="137" t="s">
        <v>89</v>
      </c>
    </row>
    <row r="9" ht="19.5" customHeight="1" spans="1:10">
      <c r="A9" s="138"/>
      <c r="B9" s="138"/>
      <c r="C9" s="138"/>
      <c r="D9" s="138" t="s">
        <v>185</v>
      </c>
      <c r="E9" s="139">
        <v>1482294.15</v>
      </c>
      <c r="F9" s="139">
        <v>1184423.42</v>
      </c>
      <c r="G9" s="139">
        <v>297870.73</v>
      </c>
      <c r="H9" s="139">
        <v>0</v>
      </c>
      <c r="I9" s="139">
        <v>0</v>
      </c>
      <c r="J9" s="139">
        <v>0</v>
      </c>
    </row>
    <row r="10" ht="19.5" customHeight="1" spans="1:10">
      <c r="A10" s="140" t="s">
        <v>186</v>
      </c>
      <c r="B10" s="141"/>
      <c r="C10" s="141"/>
      <c r="D10" s="141" t="s">
        <v>187</v>
      </c>
      <c r="E10" s="139">
        <v>3840</v>
      </c>
      <c r="F10" s="139">
        <v>0</v>
      </c>
      <c r="G10" s="139">
        <v>3840</v>
      </c>
      <c r="H10" s="139">
        <v>0</v>
      </c>
      <c r="I10" s="139">
        <v>0</v>
      </c>
      <c r="J10" s="139">
        <v>0</v>
      </c>
    </row>
    <row r="11" ht="19.5" customHeight="1" spans="1:10">
      <c r="A11" s="140" t="s">
        <v>188</v>
      </c>
      <c r="B11" s="141"/>
      <c r="C11" s="141"/>
      <c r="D11" s="141" t="s">
        <v>189</v>
      </c>
      <c r="E11" s="139">
        <v>105283.84</v>
      </c>
      <c r="F11" s="139">
        <v>105283.84</v>
      </c>
      <c r="G11" s="139">
        <v>0</v>
      </c>
      <c r="H11" s="139">
        <v>0</v>
      </c>
      <c r="I11" s="139">
        <v>0</v>
      </c>
      <c r="J11" s="139">
        <v>0</v>
      </c>
    </row>
    <row r="12" ht="19.5" customHeight="1" spans="1:10">
      <c r="A12" s="140" t="s">
        <v>190</v>
      </c>
      <c r="B12" s="141"/>
      <c r="C12" s="141"/>
      <c r="D12" s="141" t="s">
        <v>191</v>
      </c>
      <c r="E12" s="139">
        <v>1179966.73</v>
      </c>
      <c r="F12" s="139">
        <v>898595</v>
      </c>
      <c r="G12" s="139">
        <v>281371.73</v>
      </c>
      <c r="H12" s="139">
        <v>0</v>
      </c>
      <c r="I12" s="139">
        <v>0</v>
      </c>
      <c r="J12" s="139">
        <v>0</v>
      </c>
    </row>
    <row r="13" ht="19.5" customHeight="1" spans="1:10">
      <c r="A13" s="140" t="s">
        <v>192</v>
      </c>
      <c r="B13" s="141"/>
      <c r="C13" s="141"/>
      <c r="D13" s="141" t="s">
        <v>187</v>
      </c>
      <c r="E13" s="139">
        <v>2999</v>
      </c>
      <c r="F13" s="139">
        <v>0</v>
      </c>
      <c r="G13" s="139">
        <v>2999</v>
      </c>
      <c r="H13" s="139">
        <v>0</v>
      </c>
      <c r="I13" s="139">
        <v>0</v>
      </c>
      <c r="J13" s="139">
        <v>0</v>
      </c>
    </row>
    <row r="14" ht="19.5" customHeight="1" spans="1:10">
      <c r="A14" s="140" t="s">
        <v>193</v>
      </c>
      <c r="B14" s="141"/>
      <c r="C14" s="141"/>
      <c r="D14" s="141" t="s">
        <v>194</v>
      </c>
      <c r="E14" s="139">
        <v>52316.11</v>
      </c>
      <c r="F14" s="139">
        <v>52316.11</v>
      </c>
      <c r="G14" s="139">
        <v>0</v>
      </c>
      <c r="H14" s="139">
        <v>0</v>
      </c>
      <c r="I14" s="139">
        <v>0</v>
      </c>
      <c r="J14" s="139">
        <v>0</v>
      </c>
    </row>
    <row r="15" ht="19.5" customHeight="1" spans="1:10">
      <c r="A15" s="140" t="s">
        <v>195</v>
      </c>
      <c r="B15" s="141"/>
      <c r="C15" s="141"/>
      <c r="D15" s="141" t="s">
        <v>196</v>
      </c>
      <c r="E15" s="139">
        <v>29618.44</v>
      </c>
      <c r="F15" s="139">
        <v>29618.44</v>
      </c>
      <c r="G15" s="139">
        <v>0</v>
      </c>
      <c r="H15" s="139">
        <v>0</v>
      </c>
      <c r="I15" s="139">
        <v>0</v>
      </c>
      <c r="J15" s="139">
        <v>0</v>
      </c>
    </row>
    <row r="16" ht="19.5" customHeight="1" spans="1:10">
      <c r="A16" s="140" t="s">
        <v>197</v>
      </c>
      <c r="B16" s="141"/>
      <c r="C16" s="141"/>
      <c r="D16" s="141" t="s">
        <v>198</v>
      </c>
      <c r="E16" s="139">
        <v>1316.03</v>
      </c>
      <c r="F16" s="139">
        <v>1316.03</v>
      </c>
      <c r="G16" s="139">
        <v>0</v>
      </c>
      <c r="H16" s="139">
        <v>0</v>
      </c>
      <c r="I16" s="139">
        <v>0</v>
      </c>
      <c r="J16" s="139">
        <v>0</v>
      </c>
    </row>
    <row r="17" ht="19.5" customHeight="1" spans="1:10">
      <c r="A17" s="140" t="s">
        <v>199</v>
      </c>
      <c r="B17" s="141"/>
      <c r="C17" s="141"/>
      <c r="D17" s="141" t="s">
        <v>200</v>
      </c>
      <c r="E17" s="139">
        <v>9660</v>
      </c>
      <c r="F17" s="139">
        <v>0</v>
      </c>
      <c r="G17" s="139">
        <v>9660</v>
      </c>
      <c r="H17" s="139">
        <v>0</v>
      </c>
      <c r="I17" s="139">
        <v>0</v>
      </c>
      <c r="J17" s="139">
        <v>0</v>
      </c>
    </row>
    <row r="18" ht="19.5" customHeight="1" spans="1:10">
      <c r="A18" s="140" t="s">
        <v>201</v>
      </c>
      <c r="B18" s="141"/>
      <c r="C18" s="141"/>
      <c r="D18" s="141" t="s">
        <v>202</v>
      </c>
      <c r="E18" s="139">
        <v>97294</v>
      </c>
      <c r="F18" s="139">
        <v>97294</v>
      </c>
      <c r="G18" s="139">
        <v>0</v>
      </c>
      <c r="H18" s="139">
        <v>0</v>
      </c>
      <c r="I18" s="139">
        <v>0</v>
      </c>
      <c r="J18" s="139">
        <v>0</v>
      </c>
    </row>
    <row r="19" ht="19.5" customHeight="1" spans="1:10">
      <c r="A19" s="141" t="s">
        <v>211</v>
      </c>
      <c r="B19" s="141"/>
      <c r="C19" s="141"/>
      <c r="D19" s="141"/>
      <c r="E19" s="141"/>
      <c r="F19" s="141"/>
      <c r="G19" s="141"/>
      <c r="H19" s="141"/>
      <c r="I19" s="141"/>
      <c r="J19" s="141"/>
    </row>
  </sheetData>
  <mergeCells count="22">
    <mergeCell ref="A4:D4"/>
    <mergeCell ref="A10:C10"/>
    <mergeCell ref="A11:C11"/>
    <mergeCell ref="A12:C12"/>
    <mergeCell ref="A13:C13"/>
    <mergeCell ref="A14:C14"/>
    <mergeCell ref="A15:C15"/>
    <mergeCell ref="A16:C16"/>
    <mergeCell ref="A17:C17"/>
    <mergeCell ref="A18:C18"/>
    <mergeCell ref="A19:J1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5"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pageSetUpPr fitToPage="1"/>
  </sheetPr>
  <dimension ref="A1:I40"/>
  <sheetViews>
    <sheetView workbookViewId="0">
      <pane ySplit="7" topLeftCell="A8" activePane="bottomLeft" state="frozen"/>
      <selection/>
      <selection pane="bottomLeft" activeCell="A14" sqref="A14"/>
    </sheetView>
  </sheetViews>
  <sheetFormatPr defaultColWidth="9" defaultRowHeight="13.5"/>
  <cols>
    <col min="1" max="1" width="28.6333333333333" customWidth="1"/>
    <col min="2" max="2" width="4.75" customWidth="1"/>
    <col min="3" max="3" width="18.75" customWidth="1"/>
    <col min="4" max="4" width="30.5" customWidth="1"/>
    <col min="5" max="5" width="4.75" customWidth="1"/>
    <col min="6" max="9" width="18.75" customWidth="1"/>
  </cols>
  <sheetData>
    <row r="1" ht="27" spans="4:4">
      <c r="D1" s="130" t="s">
        <v>212</v>
      </c>
    </row>
    <row r="2" ht="14.25" spans="9:9">
      <c r="I2" s="131" t="s">
        <v>213</v>
      </c>
    </row>
    <row r="3" ht="14.25" spans="1:9">
      <c r="A3" s="131" t="s">
        <v>59</v>
      </c>
      <c r="I3" s="131" t="s">
        <v>60</v>
      </c>
    </row>
    <row r="4" ht="19.5" customHeight="1" spans="1:9">
      <c r="A4" s="147" t="s">
        <v>214</v>
      </c>
      <c r="B4" s="147"/>
      <c r="C4" s="147"/>
      <c r="D4" s="147" t="s">
        <v>215</v>
      </c>
      <c r="E4" s="147"/>
      <c r="F4" s="147"/>
      <c r="G4" s="147"/>
      <c r="H4" s="147"/>
      <c r="I4" s="147"/>
    </row>
    <row r="5" ht="19.5" customHeight="1" spans="1:9">
      <c r="A5" s="148" t="s">
        <v>216</v>
      </c>
      <c r="B5" s="148" t="s">
        <v>64</v>
      </c>
      <c r="C5" s="148" t="s">
        <v>217</v>
      </c>
      <c r="D5" s="148" t="s">
        <v>66</v>
      </c>
      <c r="E5" s="148" t="s">
        <v>64</v>
      </c>
      <c r="F5" s="147" t="s">
        <v>185</v>
      </c>
      <c r="G5" s="148" t="s">
        <v>218</v>
      </c>
      <c r="H5" s="148" t="s">
        <v>219</v>
      </c>
      <c r="I5" s="148" t="s">
        <v>220</v>
      </c>
    </row>
    <row r="6" ht="19.5" customHeight="1" spans="1:9">
      <c r="A6" s="148"/>
      <c r="B6" s="148"/>
      <c r="C6" s="148"/>
      <c r="D6" s="148"/>
      <c r="E6" s="148"/>
      <c r="F6" s="147" t="s">
        <v>180</v>
      </c>
      <c r="G6" s="148" t="s">
        <v>218</v>
      </c>
      <c r="H6" s="148"/>
      <c r="I6" s="148"/>
    </row>
    <row r="7" ht="19.5" customHeight="1" spans="1:9">
      <c r="A7" s="147" t="s">
        <v>221</v>
      </c>
      <c r="B7" s="147"/>
      <c r="C7" s="147" t="s">
        <v>68</v>
      </c>
      <c r="D7" s="147" t="s">
        <v>221</v>
      </c>
      <c r="E7" s="147"/>
      <c r="F7" s="147" t="s">
        <v>69</v>
      </c>
      <c r="G7" s="147" t="s">
        <v>77</v>
      </c>
      <c r="H7" s="147" t="s">
        <v>81</v>
      </c>
      <c r="I7" s="147" t="s">
        <v>85</v>
      </c>
    </row>
    <row r="8" ht="19.5" customHeight="1" spans="1:9">
      <c r="A8" s="149" t="s">
        <v>222</v>
      </c>
      <c r="B8" s="147" t="s">
        <v>68</v>
      </c>
      <c r="C8" s="139">
        <v>1482294.15</v>
      </c>
      <c r="D8" s="150" t="s">
        <v>71</v>
      </c>
      <c r="E8" s="147" t="s">
        <v>79</v>
      </c>
      <c r="F8" s="139">
        <v>3840</v>
      </c>
      <c r="G8" s="139">
        <v>3840</v>
      </c>
      <c r="H8" s="139">
        <v>0</v>
      </c>
      <c r="I8" s="139">
        <v>0</v>
      </c>
    </row>
    <row r="9" ht="19.5" customHeight="1" spans="1:9">
      <c r="A9" s="149" t="s">
        <v>223</v>
      </c>
      <c r="B9" s="147" t="s">
        <v>69</v>
      </c>
      <c r="C9" s="139">
        <v>0</v>
      </c>
      <c r="D9" s="150" t="s">
        <v>74</v>
      </c>
      <c r="E9" s="147" t="s">
        <v>83</v>
      </c>
      <c r="F9" s="139">
        <v>0</v>
      </c>
      <c r="G9" s="139">
        <v>0</v>
      </c>
      <c r="H9" s="139">
        <v>0</v>
      </c>
      <c r="I9" s="139">
        <v>0</v>
      </c>
    </row>
    <row r="10" ht="19.5" customHeight="1" spans="1:9">
      <c r="A10" s="149" t="s">
        <v>224</v>
      </c>
      <c r="B10" s="147" t="s">
        <v>77</v>
      </c>
      <c r="C10" s="139">
        <v>0</v>
      </c>
      <c r="D10" s="150" t="s">
        <v>78</v>
      </c>
      <c r="E10" s="147" t="s">
        <v>87</v>
      </c>
      <c r="F10" s="139">
        <v>0</v>
      </c>
      <c r="G10" s="139">
        <v>0</v>
      </c>
      <c r="H10" s="139">
        <v>0</v>
      </c>
      <c r="I10" s="139">
        <v>0</v>
      </c>
    </row>
    <row r="11" ht="19.5" customHeight="1" spans="1:9">
      <c r="A11" s="149"/>
      <c r="B11" s="147" t="s">
        <v>81</v>
      </c>
      <c r="C11" s="151"/>
      <c r="D11" s="150" t="s">
        <v>82</v>
      </c>
      <c r="E11" s="147" t="s">
        <v>91</v>
      </c>
      <c r="F11" s="139">
        <v>0</v>
      </c>
      <c r="G11" s="139">
        <v>0</v>
      </c>
      <c r="H11" s="139">
        <v>0</v>
      </c>
      <c r="I11" s="139">
        <v>0</v>
      </c>
    </row>
    <row r="12" ht="19.5" customHeight="1" spans="1:9">
      <c r="A12" s="149"/>
      <c r="B12" s="147" t="s">
        <v>85</v>
      </c>
      <c r="C12" s="151"/>
      <c r="D12" s="150" t="s">
        <v>86</v>
      </c>
      <c r="E12" s="147" t="s">
        <v>95</v>
      </c>
      <c r="F12" s="139">
        <v>0</v>
      </c>
      <c r="G12" s="139">
        <v>0</v>
      </c>
      <c r="H12" s="139">
        <v>0</v>
      </c>
      <c r="I12" s="139">
        <v>0</v>
      </c>
    </row>
    <row r="13" ht="19.5" customHeight="1" spans="1:9">
      <c r="A13" s="149"/>
      <c r="B13" s="147" t="s">
        <v>89</v>
      </c>
      <c r="C13" s="151"/>
      <c r="D13" s="150" t="s">
        <v>90</v>
      </c>
      <c r="E13" s="147" t="s">
        <v>99</v>
      </c>
      <c r="F13" s="139">
        <v>0</v>
      </c>
      <c r="G13" s="139">
        <v>0</v>
      </c>
      <c r="H13" s="139">
        <v>0</v>
      </c>
      <c r="I13" s="139">
        <v>0</v>
      </c>
    </row>
    <row r="14" ht="19.5" customHeight="1" spans="1:9">
      <c r="A14" s="149"/>
      <c r="B14" s="147" t="s">
        <v>93</v>
      </c>
      <c r="C14" s="151"/>
      <c r="D14" s="150" t="s">
        <v>94</v>
      </c>
      <c r="E14" s="147" t="s">
        <v>102</v>
      </c>
      <c r="F14" s="139">
        <v>0</v>
      </c>
      <c r="G14" s="139">
        <v>0</v>
      </c>
      <c r="H14" s="139">
        <v>0</v>
      </c>
      <c r="I14" s="139">
        <v>0</v>
      </c>
    </row>
    <row r="15" ht="19.5" customHeight="1" spans="1:9">
      <c r="A15" s="149"/>
      <c r="B15" s="147" t="s">
        <v>97</v>
      </c>
      <c r="C15" s="151"/>
      <c r="D15" s="150" t="s">
        <v>98</v>
      </c>
      <c r="E15" s="147" t="s">
        <v>105</v>
      </c>
      <c r="F15" s="139">
        <v>1288249.57</v>
      </c>
      <c r="G15" s="139">
        <v>1288249.57</v>
      </c>
      <c r="H15" s="139">
        <v>0</v>
      </c>
      <c r="I15" s="139">
        <v>0</v>
      </c>
    </row>
    <row r="16" ht="19.5" customHeight="1" spans="1:9">
      <c r="A16" s="149"/>
      <c r="B16" s="147" t="s">
        <v>100</v>
      </c>
      <c r="C16" s="151"/>
      <c r="D16" s="150" t="s">
        <v>101</v>
      </c>
      <c r="E16" s="147" t="s">
        <v>108</v>
      </c>
      <c r="F16" s="139">
        <v>83250.58</v>
      </c>
      <c r="G16" s="139">
        <v>83250.58</v>
      </c>
      <c r="H16" s="139">
        <v>0</v>
      </c>
      <c r="I16" s="139">
        <v>0</v>
      </c>
    </row>
    <row r="17" ht="19.5" customHeight="1" spans="1:9">
      <c r="A17" s="149"/>
      <c r="B17" s="147" t="s">
        <v>103</v>
      </c>
      <c r="C17" s="151"/>
      <c r="D17" s="150" t="s">
        <v>104</v>
      </c>
      <c r="E17" s="147" t="s">
        <v>111</v>
      </c>
      <c r="F17" s="139">
        <v>0</v>
      </c>
      <c r="G17" s="139">
        <v>0</v>
      </c>
      <c r="H17" s="139">
        <v>0</v>
      </c>
      <c r="I17" s="139">
        <v>0</v>
      </c>
    </row>
    <row r="18" ht="19.5" customHeight="1" spans="1:9">
      <c r="A18" s="149"/>
      <c r="B18" s="147" t="s">
        <v>106</v>
      </c>
      <c r="C18" s="151"/>
      <c r="D18" s="150" t="s">
        <v>107</v>
      </c>
      <c r="E18" s="147" t="s">
        <v>114</v>
      </c>
      <c r="F18" s="139">
        <v>0</v>
      </c>
      <c r="G18" s="139">
        <v>0</v>
      </c>
      <c r="H18" s="139">
        <v>0</v>
      </c>
      <c r="I18" s="139">
        <v>0</v>
      </c>
    </row>
    <row r="19" ht="19.5" customHeight="1" spans="1:9">
      <c r="A19" s="149"/>
      <c r="B19" s="147" t="s">
        <v>109</v>
      </c>
      <c r="C19" s="151"/>
      <c r="D19" s="150" t="s">
        <v>110</v>
      </c>
      <c r="E19" s="147" t="s">
        <v>117</v>
      </c>
      <c r="F19" s="139">
        <v>0</v>
      </c>
      <c r="G19" s="139">
        <v>0</v>
      </c>
      <c r="H19" s="139">
        <v>0</v>
      </c>
      <c r="I19" s="139">
        <v>0</v>
      </c>
    </row>
    <row r="20" ht="19.5" customHeight="1" spans="1:9">
      <c r="A20" s="149"/>
      <c r="B20" s="147" t="s">
        <v>112</v>
      </c>
      <c r="C20" s="151"/>
      <c r="D20" s="150" t="s">
        <v>113</v>
      </c>
      <c r="E20" s="147" t="s">
        <v>120</v>
      </c>
      <c r="F20" s="139">
        <v>0</v>
      </c>
      <c r="G20" s="139">
        <v>0</v>
      </c>
      <c r="H20" s="139">
        <v>0</v>
      </c>
      <c r="I20" s="139">
        <v>0</v>
      </c>
    </row>
    <row r="21" ht="19.5" customHeight="1" spans="1:9">
      <c r="A21" s="149"/>
      <c r="B21" s="147" t="s">
        <v>115</v>
      </c>
      <c r="C21" s="151"/>
      <c r="D21" s="150" t="s">
        <v>116</v>
      </c>
      <c r="E21" s="147" t="s">
        <v>123</v>
      </c>
      <c r="F21" s="139">
        <v>9660</v>
      </c>
      <c r="G21" s="139">
        <v>9660</v>
      </c>
      <c r="H21" s="139">
        <v>0</v>
      </c>
      <c r="I21" s="139">
        <v>0</v>
      </c>
    </row>
    <row r="22" ht="19.5" customHeight="1" spans="1:9">
      <c r="A22" s="149"/>
      <c r="B22" s="147" t="s">
        <v>118</v>
      </c>
      <c r="C22" s="151"/>
      <c r="D22" s="150" t="s">
        <v>119</v>
      </c>
      <c r="E22" s="147" t="s">
        <v>126</v>
      </c>
      <c r="F22" s="139">
        <v>0</v>
      </c>
      <c r="G22" s="139">
        <v>0</v>
      </c>
      <c r="H22" s="139">
        <v>0</v>
      </c>
      <c r="I22" s="139">
        <v>0</v>
      </c>
    </row>
    <row r="23" ht="19.5" customHeight="1" spans="1:9">
      <c r="A23" s="149"/>
      <c r="B23" s="147" t="s">
        <v>121</v>
      </c>
      <c r="C23" s="151"/>
      <c r="D23" s="150" t="s">
        <v>122</v>
      </c>
      <c r="E23" s="147" t="s">
        <v>129</v>
      </c>
      <c r="F23" s="139">
        <v>0</v>
      </c>
      <c r="G23" s="139">
        <v>0</v>
      </c>
      <c r="H23" s="139">
        <v>0</v>
      </c>
      <c r="I23" s="139">
        <v>0</v>
      </c>
    </row>
    <row r="24" ht="19.5" customHeight="1" spans="1:9">
      <c r="A24" s="149"/>
      <c r="B24" s="147" t="s">
        <v>124</v>
      </c>
      <c r="C24" s="151"/>
      <c r="D24" s="150" t="s">
        <v>125</v>
      </c>
      <c r="E24" s="147" t="s">
        <v>132</v>
      </c>
      <c r="F24" s="139">
        <v>0</v>
      </c>
      <c r="G24" s="139">
        <v>0</v>
      </c>
      <c r="H24" s="139">
        <v>0</v>
      </c>
      <c r="I24" s="139">
        <v>0</v>
      </c>
    </row>
    <row r="25" ht="19.5" customHeight="1" spans="1:9">
      <c r="A25" s="149"/>
      <c r="B25" s="147" t="s">
        <v>127</v>
      </c>
      <c r="C25" s="151"/>
      <c r="D25" s="150" t="s">
        <v>128</v>
      </c>
      <c r="E25" s="147" t="s">
        <v>135</v>
      </c>
      <c r="F25" s="139">
        <v>0</v>
      </c>
      <c r="G25" s="139">
        <v>0</v>
      </c>
      <c r="H25" s="139">
        <v>0</v>
      </c>
      <c r="I25" s="139">
        <v>0</v>
      </c>
    </row>
    <row r="26" ht="19.5" customHeight="1" spans="1:9">
      <c r="A26" s="149"/>
      <c r="B26" s="147" t="s">
        <v>130</v>
      </c>
      <c r="C26" s="151"/>
      <c r="D26" s="150" t="s">
        <v>131</v>
      </c>
      <c r="E26" s="147" t="s">
        <v>138</v>
      </c>
      <c r="F26" s="139">
        <v>97294</v>
      </c>
      <c r="G26" s="139">
        <v>97294</v>
      </c>
      <c r="H26" s="139">
        <v>0</v>
      </c>
      <c r="I26" s="139">
        <v>0</v>
      </c>
    </row>
    <row r="27" ht="19.5" customHeight="1" spans="1:9">
      <c r="A27" s="149"/>
      <c r="B27" s="147" t="s">
        <v>133</v>
      </c>
      <c r="C27" s="151"/>
      <c r="D27" s="150" t="s">
        <v>134</v>
      </c>
      <c r="E27" s="147" t="s">
        <v>141</v>
      </c>
      <c r="F27" s="139">
        <v>0</v>
      </c>
      <c r="G27" s="139">
        <v>0</v>
      </c>
      <c r="H27" s="139">
        <v>0</v>
      </c>
      <c r="I27" s="139">
        <v>0</v>
      </c>
    </row>
    <row r="28" ht="19.5" customHeight="1" spans="1:9">
      <c r="A28" s="149"/>
      <c r="B28" s="147" t="s">
        <v>136</v>
      </c>
      <c r="C28" s="151"/>
      <c r="D28" s="149" t="s">
        <v>137</v>
      </c>
      <c r="E28" s="147" t="s">
        <v>144</v>
      </c>
      <c r="F28" s="139">
        <v>0</v>
      </c>
      <c r="G28" s="139">
        <v>0</v>
      </c>
      <c r="H28" s="139">
        <v>0</v>
      </c>
      <c r="I28" s="139">
        <v>0</v>
      </c>
    </row>
    <row r="29" ht="19.5" customHeight="1" spans="1:9">
      <c r="A29" s="149"/>
      <c r="B29" s="147" t="s">
        <v>139</v>
      </c>
      <c r="C29" s="151"/>
      <c r="D29" s="150" t="s">
        <v>140</v>
      </c>
      <c r="E29" s="147" t="s">
        <v>147</v>
      </c>
      <c r="F29" s="139">
        <v>0</v>
      </c>
      <c r="G29" s="139">
        <v>0</v>
      </c>
      <c r="H29" s="139">
        <v>0</v>
      </c>
      <c r="I29" s="139">
        <v>0</v>
      </c>
    </row>
    <row r="30" ht="19.5" customHeight="1" spans="1:9">
      <c r="A30" s="149"/>
      <c r="B30" s="147" t="s">
        <v>142</v>
      </c>
      <c r="C30" s="151"/>
      <c r="D30" s="150" t="s">
        <v>143</v>
      </c>
      <c r="E30" s="147" t="s">
        <v>150</v>
      </c>
      <c r="F30" s="139">
        <v>0</v>
      </c>
      <c r="G30" s="139">
        <v>0</v>
      </c>
      <c r="H30" s="139">
        <v>0</v>
      </c>
      <c r="I30" s="139">
        <v>0</v>
      </c>
    </row>
    <row r="31" ht="19.5" customHeight="1" spans="1:9">
      <c r="A31" s="149"/>
      <c r="B31" s="147" t="s">
        <v>145</v>
      </c>
      <c r="C31" s="151"/>
      <c r="D31" s="150" t="s">
        <v>146</v>
      </c>
      <c r="E31" s="147" t="s">
        <v>153</v>
      </c>
      <c r="F31" s="139">
        <v>0</v>
      </c>
      <c r="G31" s="139">
        <v>0</v>
      </c>
      <c r="H31" s="139">
        <v>0</v>
      </c>
      <c r="I31" s="139">
        <v>0</v>
      </c>
    </row>
    <row r="32" ht="19.5" customHeight="1" spans="1:9">
      <c r="A32" s="149"/>
      <c r="B32" s="147" t="s">
        <v>148</v>
      </c>
      <c r="C32" s="151"/>
      <c r="D32" s="149" t="s">
        <v>149</v>
      </c>
      <c r="E32" s="147" t="s">
        <v>157</v>
      </c>
      <c r="F32" s="139">
        <v>0</v>
      </c>
      <c r="G32" s="139">
        <v>0</v>
      </c>
      <c r="H32" s="139">
        <v>0</v>
      </c>
      <c r="I32" s="139">
        <v>0</v>
      </c>
    </row>
    <row r="33" ht="19.5" customHeight="1" spans="1:9">
      <c r="A33" s="149"/>
      <c r="B33" s="147" t="s">
        <v>151</v>
      </c>
      <c r="C33" s="151"/>
      <c r="D33" s="149" t="s">
        <v>152</v>
      </c>
      <c r="E33" s="147" t="s">
        <v>161</v>
      </c>
      <c r="F33" s="139">
        <v>0</v>
      </c>
      <c r="G33" s="139">
        <v>0</v>
      </c>
      <c r="H33" s="139">
        <v>0</v>
      </c>
      <c r="I33" s="139">
        <v>0</v>
      </c>
    </row>
    <row r="34" ht="19.5" customHeight="1" spans="1:9">
      <c r="A34" s="147" t="s">
        <v>154</v>
      </c>
      <c r="B34" s="147" t="s">
        <v>155</v>
      </c>
      <c r="C34" s="139">
        <v>1482294.15</v>
      </c>
      <c r="D34" s="147" t="s">
        <v>156</v>
      </c>
      <c r="E34" s="147" t="s">
        <v>165</v>
      </c>
      <c r="F34" s="139">
        <v>1482294.15</v>
      </c>
      <c r="G34" s="139">
        <v>1482294.15</v>
      </c>
      <c r="H34" s="139">
        <v>0</v>
      </c>
      <c r="I34" s="139">
        <v>0</v>
      </c>
    </row>
    <row r="35" ht="19.5" customHeight="1" spans="1:9">
      <c r="A35" s="149" t="s">
        <v>225</v>
      </c>
      <c r="B35" s="147" t="s">
        <v>159</v>
      </c>
      <c r="C35" s="139">
        <v>0</v>
      </c>
      <c r="D35" s="149" t="s">
        <v>226</v>
      </c>
      <c r="E35" s="147" t="s">
        <v>168</v>
      </c>
      <c r="F35" s="139">
        <v>0</v>
      </c>
      <c r="G35" s="139">
        <v>0</v>
      </c>
      <c r="H35" s="139">
        <v>0</v>
      </c>
      <c r="I35" s="139">
        <v>0</v>
      </c>
    </row>
    <row r="36" ht="19.5" customHeight="1" spans="1:9">
      <c r="A36" s="149" t="s">
        <v>222</v>
      </c>
      <c r="B36" s="147" t="s">
        <v>163</v>
      </c>
      <c r="C36" s="139">
        <v>0</v>
      </c>
      <c r="D36" s="149"/>
      <c r="E36" s="147" t="s">
        <v>227</v>
      </c>
      <c r="F36" s="151"/>
      <c r="G36" s="151"/>
      <c r="H36" s="151"/>
      <c r="I36" s="151"/>
    </row>
    <row r="37" ht="19.5" customHeight="1" spans="1:9">
      <c r="A37" s="149" t="s">
        <v>223</v>
      </c>
      <c r="B37" s="147" t="s">
        <v>167</v>
      </c>
      <c r="C37" s="139">
        <v>0</v>
      </c>
      <c r="D37" s="147"/>
      <c r="E37" s="147" t="s">
        <v>228</v>
      </c>
      <c r="F37" s="151"/>
      <c r="G37" s="151"/>
      <c r="H37" s="151"/>
      <c r="I37" s="151"/>
    </row>
    <row r="38" ht="19.5" customHeight="1" spans="1:9">
      <c r="A38" s="149" t="s">
        <v>224</v>
      </c>
      <c r="B38" s="147" t="s">
        <v>72</v>
      </c>
      <c r="C38" s="139">
        <v>0</v>
      </c>
      <c r="D38" s="149"/>
      <c r="E38" s="147" t="s">
        <v>229</v>
      </c>
      <c r="F38" s="151"/>
      <c r="G38" s="151"/>
      <c r="H38" s="151"/>
      <c r="I38" s="151"/>
    </row>
    <row r="39" ht="19.5" customHeight="1" spans="1:9">
      <c r="A39" s="147" t="s">
        <v>166</v>
      </c>
      <c r="B39" s="147" t="s">
        <v>75</v>
      </c>
      <c r="C39" s="139">
        <v>1482294.15</v>
      </c>
      <c r="D39" s="147" t="s">
        <v>166</v>
      </c>
      <c r="E39" s="147" t="s">
        <v>230</v>
      </c>
      <c r="F39" s="139">
        <v>1482294.15</v>
      </c>
      <c r="G39" s="139">
        <v>1482294.15</v>
      </c>
      <c r="H39" s="139">
        <v>0</v>
      </c>
      <c r="I39" s="139">
        <v>0</v>
      </c>
    </row>
    <row r="40" ht="19.5" customHeight="1" spans="1:9">
      <c r="A40" s="152" t="s">
        <v>231</v>
      </c>
      <c r="B40" s="152"/>
      <c r="C40" s="152"/>
      <c r="D40" s="152"/>
      <c r="E40" s="152"/>
      <c r="F40" s="152"/>
      <c r="G40" s="152"/>
      <c r="H40" s="152"/>
      <c r="I40" s="15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pageSetUpPr fitToPage="1"/>
  </sheetPr>
  <dimension ref="A1:T19"/>
  <sheetViews>
    <sheetView workbookViewId="0">
      <pane xSplit="4" ySplit="9" topLeftCell="F10" activePane="bottomRight" state="frozen"/>
      <selection/>
      <selection pane="topRight"/>
      <selection pane="bottomLeft"/>
      <selection pane="bottomRight" activeCell="J31" sqref="J31"/>
    </sheetView>
  </sheetViews>
  <sheetFormatPr defaultColWidth="9" defaultRowHeight="13.5"/>
  <cols>
    <col min="1" max="3" width="3.13333333333333"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30" t="s">
        <v>232</v>
      </c>
    </row>
    <row r="2" ht="14.25" spans="20:20">
      <c r="T2" s="131" t="s">
        <v>233</v>
      </c>
    </row>
    <row r="3" ht="14.25" spans="1:20">
      <c r="A3" s="131" t="s">
        <v>59</v>
      </c>
      <c r="T3" s="131" t="s">
        <v>60</v>
      </c>
    </row>
    <row r="4" ht="19.5" customHeight="1" spans="1:20">
      <c r="A4" s="132" t="s">
        <v>63</v>
      </c>
      <c r="B4" s="132" t="s">
        <v>63</v>
      </c>
      <c r="C4" s="132" t="s">
        <v>63</v>
      </c>
      <c r="D4" s="132" t="s">
        <v>63</v>
      </c>
      <c r="E4" s="132" t="s">
        <v>162</v>
      </c>
      <c r="F4" s="132" t="s">
        <v>162</v>
      </c>
      <c r="G4" s="132" t="s">
        <v>162</v>
      </c>
      <c r="H4" s="132" t="s">
        <v>234</v>
      </c>
      <c r="I4" s="132" t="s">
        <v>234</v>
      </c>
      <c r="J4" s="132" t="s">
        <v>234</v>
      </c>
      <c r="K4" s="132" t="s">
        <v>235</v>
      </c>
      <c r="L4" s="132" t="s">
        <v>235</v>
      </c>
      <c r="M4" s="132" t="s">
        <v>235</v>
      </c>
      <c r="N4" s="132" t="s">
        <v>235</v>
      </c>
      <c r="O4" s="132" t="s">
        <v>235</v>
      </c>
      <c r="P4" s="132" t="s">
        <v>164</v>
      </c>
      <c r="Q4" s="132" t="s">
        <v>164</v>
      </c>
      <c r="R4" s="132" t="s">
        <v>164</v>
      </c>
      <c r="S4" s="132" t="s">
        <v>164</v>
      </c>
      <c r="T4" s="132" t="s">
        <v>164</v>
      </c>
    </row>
    <row r="5" ht="19.5" customHeight="1" spans="1:20">
      <c r="A5" s="132" t="s">
        <v>178</v>
      </c>
      <c r="B5" s="132" t="s">
        <v>178</v>
      </c>
      <c r="C5" s="132" t="s">
        <v>178</v>
      </c>
      <c r="D5" s="132" t="s">
        <v>179</v>
      </c>
      <c r="E5" s="132" t="s">
        <v>185</v>
      </c>
      <c r="F5" s="132" t="s">
        <v>236</v>
      </c>
      <c r="G5" s="132" t="s">
        <v>237</v>
      </c>
      <c r="H5" s="132" t="s">
        <v>185</v>
      </c>
      <c r="I5" s="132" t="s">
        <v>206</v>
      </c>
      <c r="J5" s="132" t="s">
        <v>207</v>
      </c>
      <c r="K5" s="132" t="s">
        <v>185</v>
      </c>
      <c r="L5" s="132" t="s">
        <v>206</v>
      </c>
      <c r="M5" s="132" t="s">
        <v>206</v>
      </c>
      <c r="N5" s="132" t="s">
        <v>206</v>
      </c>
      <c r="O5" s="132" t="s">
        <v>207</v>
      </c>
      <c r="P5" s="132" t="s">
        <v>185</v>
      </c>
      <c r="Q5" s="132" t="s">
        <v>236</v>
      </c>
      <c r="R5" s="132" t="s">
        <v>237</v>
      </c>
      <c r="S5" s="132" t="s">
        <v>237</v>
      </c>
      <c r="T5" s="132" t="s">
        <v>237</v>
      </c>
    </row>
    <row r="6" ht="19.5" customHeight="1" spans="1:20">
      <c r="A6" s="132" t="s">
        <v>178</v>
      </c>
      <c r="B6" s="132" t="s">
        <v>178</v>
      </c>
      <c r="C6" s="132" t="s">
        <v>178</v>
      </c>
      <c r="D6" s="132" t="s">
        <v>179</v>
      </c>
      <c r="E6" s="132" t="s">
        <v>185</v>
      </c>
      <c r="F6" s="132" t="s">
        <v>236</v>
      </c>
      <c r="G6" s="132" t="s">
        <v>237</v>
      </c>
      <c r="H6" s="132" t="s">
        <v>185</v>
      </c>
      <c r="I6" s="132" t="s">
        <v>206</v>
      </c>
      <c r="J6" s="132" t="s">
        <v>207</v>
      </c>
      <c r="K6" s="132" t="s">
        <v>185</v>
      </c>
      <c r="L6" s="132" t="s">
        <v>180</v>
      </c>
      <c r="M6" s="132" t="s">
        <v>238</v>
      </c>
      <c r="N6" s="132" t="s">
        <v>239</v>
      </c>
      <c r="O6" s="132" t="s">
        <v>207</v>
      </c>
      <c r="P6" s="132" t="s">
        <v>185</v>
      </c>
      <c r="Q6" s="132" t="s">
        <v>236</v>
      </c>
      <c r="R6" s="132" t="s">
        <v>180</v>
      </c>
      <c r="S6" s="132" t="s">
        <v>240</v>
      </c>
      <c r="T6" s="132" t="s">
        <v>241</v>
      </c>
    </row>
    <row r="7" ht="19.5" customHeight="1" spans="1:20">
      <c r="A7" s="132" t="s">
        <v>178</v>
      </c>
      <c r="B7" s="132" t="s">
        <v>178</v>
      </c>
      <c r="C7" s="132" t="s">
        <v>178</v>
      </c>
      <c r="D7" s="132" t="s">
        <v>179</v>
      </c>
      <c r="E7" s="132" t="s">
        <v>185</v>
      </c>
      <c r="F7" s="132" t="s">
        <v>236</v>
      </c>
      <c r="G7" s="132" t="s">
        <v>237</v>
      </c>
      <c r="H7" s="132" t="s">
        <v>185</v>
      </c>
      <c r="I7" s="132" t="s">
        <v>206</v>
      </c>
      <c r="J7" s="132" t="s">
        <v>207</v>
      </c>
      <c r="K7" s="132" t="s">
        <v>185</v>
      </c>
      <c r="L7" s="132" t="s">
        <v>180</v>
      </c>
      <c r="M7" s="132" t="s">
        <v>238</v>
      </c>
      <c r="N7" s="132" t="s">
        <v>239</v>
      </c>
      <c r="O7" s="132" t="s">
        <v>207</v>
      </c>
      <c r="P7" s="132" t="s">
        <v>185</v>
      </c>
      <c r="Q7" s="132" t="s">
        <v>236</v>
      </c>
      <c r="R7" s="132" t="s">
        <v>180</v>
      </c>
      <c r="S7" s="132" t="s">
        <v>240</v>
      </c>
      <c r="T7" s="132" t="s">
        <v>241</v>
      </c>
    </row>
    <row r="8" ht="19.5" customHeight="1" spans="1:20">
      <c r="A8" s="132" t="s">
        <v>182</v>
      </c>
      <c r="B8" s="132" t="s">
        <v>183</v>
      </c>
      <c r="C8" s="132" t="s">
        <v>184</v>
      </c>
      <c r="D8" s="132" t="s">
        <v>67</v>
      </c>
      <c r="E8" s="133" t="s">
        <v>68</v>
      </c>
      <c r="F8" s="133" t="s">
        <v>69</v>
      </c>
      <c r="G8" s="133" t="s">
        <v>77</v>
      </c>
      <c r="H8" s="133" t="s">
        <v>81</v>
      </c>
      <c r="I8" s="133" t="s">
        <v>85</v>
      </c>
      <c r="J8" s="133" t="s">
        <v>89</v>
      </c>
      <c r="K8" s="133" t="s">
        <v>93</v>
      </c>
      <c r="L8" s="133" t="s">
        <v>97</v>
      </c>
      <c r="M8" s="133" t="s">
        <v>100</v>
      </c>
      <c r="N8" s="133" t="s">
        <v>103</v>
      </c>
      <c r="O8" s="133" t="s">
        <v>106</v>
      </c>
      <c r="P8" s="133" t="s">
        <v>109</v>
      </c>
      <c r="Q8" s="133" t="s">
        <v>112</v>
      </c>
      <c r="R8" s="133" t="s">
        <v>115</v>
      </c>
      <c r="S8" s="133" t="s">
        <v>118</v>
      </c>
      <c r="T8" s="133" t="s">
        <v>121</v>
      </c>
    </row>
    <row r="9" ht="19.5" customHeight="1" spans="1:20">
      <c r="A9" s="132" t="s">
        <v>182</v>
      </c>
      <c r="B9" s="132" t="s">
        <v>183</v>
      </c>
      <c r="C9" s="132" t="s">
        <v>184</v>
      </c>
      <c r="D9" s="132" t="s">
        <v>185</v>
      </c>
      <c r="E9" s="134">
        <v>0</v>
      </c>
      <c r="F9" s="134">
        <v>0</v>
      </c>
      <c r="G9" s="134">
        <v>0</v>
      </c>
      <c r="H9" s="134">
        <v>1482294.15</v>
      </c>
      <c r="I9" s="134">
        <v>1184423.42</v>
      </c>
      <c r="J9" s="134">
        <v>297870.73</v>
      </c>
      <c r="K9" s="134">
        <v>1482294.15</v>
      </c>
      <c r="L9" s="134">
        <v>1184423.42</v>
      </c>
      <c r="M9" s="134">
        <v>1109420.42</v>
      </c>
      <c r="N9" s="134">
        <v>75003</v>
      </c>
      <c r="O9" s="134">
        <v>297870.73</v>
      </c>
      <c r="P9" s="134">
        <v>0</v>
      </c>
      <c r="Q9" s="134">
        <v>0</v>
      </c>
      <c r="R9" s="134">
        <v>0</v>
      </c>
      <c r="S9" s="134">
        <v>0</v>
      </c>
      <c r="T9" s="134">
        <v>0</v>
      </c>
    </row>
    <row r="10" ht="19.5" customHeight="1" spans="1:20">
      <c r="A10" s="135" t="s">
        <v>186</v>
      </c>
      <c r="B10" s="136"/>
      <c r="C10" s="136"/>
      <c r="D10" s="136" t="s">
        <v>187</v>
      </c>
      <c r="E10" s="134">
        <v>0</v>
      </c>
      <c r="F10" s="134">
        <v>0</v>
      </c>
      <c r="G10" s="134">
        <v>0</v>
      </c>
      <c r="H10" s="134">
        <v>3840</v>
      </c>
      <c r="I10" s="134">
        <v>0</v>
      </c>
      <c r="J10" s="134">
        <v>3840</v>
      </c>
      <c r="K10" s="134">
        <v>3840</v>
      </c>
      <c r="L10" s="134">
        <v>0</v>
      </c>
      <c r="M10" s="134">
        <v>0</v>
      </c>
      <c r="N10" s="134">
        <v>0</v>
      </c>
      <c r="O10" s="134">
        <v>3840</v>
      </c>
      <c r="P10" s="134">
        <v>0</v>
      </c>
      <c r="Q10" s="134">
        <v>0</v>
      </c>
      <c r="R10" s="134">
        <v>0</v>
      </c>
      <c r="S10" s="134">
        <v>0</v>
      </c>
      <c r="T10" s="134">
        <v>0</v>
      </c>
    </row>
    <row r="11" ht="19.5" customHeight="1" spans="1:20">
      <c r="A11" s="135" t="s">
        <v>188</v>
      </c>
      <c r="B11" s="136"/>
      <c r="C11" s="136"/>
      <c r="D11" s="136" t="s">
        <v>189</v>
      </c>
      <c r="E11" s="134">
        <v>0</v>
      </c>
      <c r="F11" s="134">
        <v>0</v>
      </c>
      <c r="G11" s="134">
        <v>0</v>
      </c>
      <c r="H11" s="134">
        <v>105283.84</v>
      </c>
      <c r="I11" s="134">
        <v>105283.84</v>
      </c>
      <c r="J11" s="134">
        <v>0</v>
      </c>
      <c r="K11" s="134">
        <v>105283.84</v>
      </c>
      <c r="L11" s="134">
        <v>105283.84</v>
      </c>
      <c r="M11" s="134">
        <v>105283.84</v>
      </c>
      <c r="N11" s="134">
        <v>0</v>
      </c>
      <c r="O11" s="134">
        <v>0</v>
      </c>
      <c r="P11" s="134">
        <v>0</v>
      </c>
      <c r="Q11" s="134">
        <v>0</v>
      </c>
      <c r="R11" s="134">
        <v>0</v>
      </c>
      <c r="S11" s="134">
        <v>0</v>
      </c>
      <c r="T11" s="134">
        <v>0</v>
      </c>
    </row>
    <row r="12" ht="19.5" customHeight="1" spans="1:20">
      <c r="A12" s="135" t="s">
        <v>190</v>
      </c>
      <c r="B12" s="136"/>
      <c r="C12" s="136"/>
      <c r="D12" s="136" t="s">
        <v>191</v>
      </c>
      <c r="E12" s="134">
        <v>0</v>
      </c>
      <c r="F12" s="134">
        <v>0</v>
      </c>
      <c r="G12" s="134">
        <v>0</v>
      </c>
      <c r="H12" s="134">
        <v>1179966.73</v>
      </c>
      <c r="I12" s="134">
        <v>898595</v>
      </c>
      <c r="J12" s="134">
        <v>281371.73</v>
      </c>
      <c r="K12" s="134">
        <v>1179966.73</v>
      </c>
      <c r="L12" s="134">
        <v>898595</v>
      </c>
      <c r="M12" s="134">
        <v>823592</v>
      </c>
      <c r="N12" s="134">
        <v>75003</v>
      </c>
      <c r="O12" s="134">
        <v>281371.73</v>
      </c>
      <c r="P12" s="134">
        <v>0</v>
      </c>
      <c r="Q12" s="134">
        <v>0</v>
      </c>
      <c r="R12" s="134">
        <v>0</v>
      </c>
      <c r="S12" s="134">
        <v>0</v>
      </c>
      <c r="T12" s="134">
        <v>0</v>
      </c>
    </row>
    <row r="13" ht="19.5" customHeight="1" spans="1:20">
      <c r="A13" s="135" t="s">
        <v>192</v>
      </c>
      <c r="B13" s="136"/>
      <c r="C13" s="136"/>
      <c r="D13" s="136" t="s">
        <v>187</v>
      </c>
      <c r="E13" s="134">
        <v>0</v>
      </c>
      <c r="F13" s="134">
        <v>0</v>
      </c>
      <c r="G13" s="134">
        <v>0</v>
      </c>
      <c r="H13" s="134">
        <v>2999</v>
      </c>
      <c r="I13" s="134">
        <v>0</v>
      </c>
      <c r="J13" s="134">
        <v>2999</v>
      </c>
      <c r="K13" s="134">
        <v>2999</v>
      </c>
      <c r="L13" s="134">
        <v>0</v>
      </c>
      <c r="M13" s="134">
        <v>0</v>
      </c>
      <c r="N13" s="134">
        <v>0</v>
      </c>
      <c r="O13" s="134">
        <v>2999</v>
      </c>
      <c r="P13" s="134">
        <v>0</v>
      </c>
      <c r="Q13" s="134">
        <v>0</v>
      </c>
      <c r="R13" s="134">
        <v>0</v>
      </c>
      <c r="S13" s="134">
        <v>0</v>
      </c>
      <c r="T13" s="134">
        <v>0</v>
      </c>
    </row>
    <row r="14" ht="19.5" customHeight="1" spans="1:20">
      <c r="A14" s="135" t="s">
        <v>193</v>
      </c>
      <c r="B14" s="136"/>
      <c r="C14" s="136"/>
      <c r="D14" s="136" t="s">
        <v>194</v>
      </c>
      <c r="E14" s="134">
        <v>0</v>
      </c>
      <c r="F14" s="134">
        <v>0</v>
      </c>
      <c r="G14" s="134">
        <v>0</v>
      </c>
      <c r="H14" s="134">
        <v>52316.11</v>
      </c>
      <c r="I14" s="134">
        <v>52316.11</v>
      </c>
      <c r="J14" s="134">
        <v>0</v>
      </c>
      <c r="K14" s="134">
        <v>52316.11</v>
      </c>
      <c r="L14" s="134">
        <v>52316.11</v>
      </c>
      <c r="M14" s="134">
        <v>52316.11</v>
      </c>
      <c r="N14" s="134">
        <v>0</v>
      </c>
      <c r="O14" s="134">
        <v>0</v>
      </c>
      <c r="P14" s="134">
        <v>0</v>
      </c>
      <c r="Q14" s="134">
        <v>0</v>
      </c>
      <c r="R14" s="134">
        <v>0</v>
      </c>
      <c r="S14" s="134">
        <v>0</v>
      </c>
      <c r="T14" s="134">
        <v>0</v>
      </c>
    </row>
    <row r="15" ht="19.5" customHeight="1" spans="1:20">
      <c r="A15" s="135" t="s">
        <v>195</v>
      </c>
      <c r="B15" s="136"/>
      <c r="C15" s="136"/>
      <c r="D15" s="136" t="s">
        <v>196</v>
      </c>
      <c r="E15" s="134">
        <v>0</v>
      </c>
      <c r="F15" s="134">
        <v>0</v>
      </c>
      <c r="G15" s="134">
        <v>0</v>
      </c>
      <c r="H15" s="134">
        <v>29618.44</v>
      </c>
      <c r="I15" s="134">
        <v>29618.44</v>
      </c>
      <c r="J15" s="134">
        <v>0</v>
      </c>
      <c r="K15" s="134">
        <v>29618.44</v>
      </c>
      <c r="L15" s="134">
        <v>29618.44</v>
      </c>
      <c r="M15" s="134">
        <v>29618.44</v>
      </c>
      <c r="N15" s="134">
        <v>0</v>
      </c>
      <c r="O15" s="134">
        <v>0</v>
      </c>
      <c r="P15" s="134">
        <v>0</v>
      </c>
      <c r="Q15" s="134">
        <v>0</v>
      </c>
      <c r="R15" s="134">
        <v>0</v>
      </c>
      <c r="S15" s="134">
        <v>0</v>
      </c>
      <c r="T15" s="134">
        <v>0</v>
      </c>
    </row>
    <row r="16" ht="19.5" customHeight="1" spans="1:20">
      <c r="A16" s="135" t="s">
        <v>197</v>
      </c>
      <c r="B16" s="136"/>
      <c r="C16" s="136"/>
      <c r="D16" s="136" t="s">
        <v>198</v>
      </c>
      <c r="E16" s="134">
        <v>0</v>
      </c>
      <c r="F16" s="134">
        <v>0</v>
      </c>
      <c r="G16" s="134">
        <v>0</v>
      </c>
      <c r="H16" s="134">
        <v>1316.03</v>
      </c>
      <c r="I16" s="134">
        <v>1316.03</v>
      </c>
      <c r="J16" s="134">
        <v>0</v>
      </c>
      <c r="K16" s="134">
        <v>1316.03</v>
      </c>
      <c r="L16" s="134">
        <v>1316.03</v>
      </c>
      <c r="M16" s="134">
        <v>1316.03</v>
      </c>
      <c r="N16" s="134">
        <v>0</v>
      </c>
      <c r="O16" s="134">
        <v>0</v>
      </c>
      <c r="P16" s="134">
        <v>0</v>
      </c>
      <c r="Q16" s="134">
        <v>0</v>
      </c>
      <c r="R16" s="134">
        <v>0</v>
      </c>
      <c r="S16" s="134">
        <v>0</v>
      </c>
      <c r="T16" s="134">
        <v>0</v>
      </c>
    </row>
    <row r="17" ht="19.5" customHeight="1" spans="1:20">
      <c r="A17" s="135" t="s">
        <v>199</v>
      </c>
      <c r="B17" s="136"/>
      <c r="C17" s="136"/>
      <c r="D17" s="136" t="s">
        <v>200</v>
      </c>
      <c r="E17" s="134">
        <v>0</v>
      </c>
      <c r="F17" s="134">
        <v>0</v>
      </c>
      <c r="G17" s="134">
        <v>0</v>
      </c>
      <c r="H17" s="134">
        <v>9660</v>
      </c>
      <c r="I17" s="134">
        <v>0</v>
      </c>
      <c r="J17" s="134">
        <v>9660</v>
      </c>
      <c r="K17" s="134">
        <v>9660</v>
      </c>
      <c r="L17" s="134">
        <v>0</v>
      </c>
      <c r="M17" s="134">
        <v>0</v>
      </c>
      <c r="N17" s="134">
        <v>0</v>
      </c>
      <c r="O17" s="134">
        <v>9660</v>
      </c>
      <c r="P17" s="134">
        <v>0</v>
      </c>
      <c r="Q17" s="134">
        <v>0</v>
      </c>
      <c r="R17" s="134">
        <v>0</v>
      </c>
      <c r="S17" s="134">
        <v>0</v>
      </c>
      <c r="T17" s="134">
        <v>0</v>
      </c>
    </row>
    <row r="18" ht="19.5" customHeight="1" spans="1:20">
      <c r="A18" s="135" t="s">
        <v>201</v>
      </c>
      <c r="B18" s="136"/>
      <c r="C18" s="136"/>
      <c r="D18" s="136" t="s">
        <v>202</v>
      </c>
      <c r="E18" s="134">
        <v>0</v>
      </c>
      <c r="F18" s="134">
        <v>0</v>
      </c>
      <c r="G18" s="134">
        <v>0</v>
      </c>
      <c r="H18" s="134">
        <v>97294</v>
      </c>
      <c r="I18" s="134">
        <v>97294</v>
      </c>
      <c r="J18" s="134">
        <v>0</v>
      </c>
      <c r="K18" s="134">
        <v>97294</v>
      </c>
      <c r="L18" s="134">
        <v>97294</v>
      </c>
      <c r="M18" s="134">
        <v>97294</v>
      </c>
      <c r="N18" s="134">
        <v>0</v>
      </c>
      <c r="O18" s="134">
        <v>0</v>
      </c>
      <c r="P18" s="134">
        <v>0</v>
      </c>
      <c r="Q18" s="134">
        <v>0</v>
      </c>
      <c r="R18" s="134">
        <v>0</v>
      </c>
      <c r="S18" s="134">
        <v>0</v>
      </c>
      <c r="T18" s="134">
        <v>0</v>
      </c>
    </row>
    <row r="19" ht="19.5" customHeight="1" spans="1:20">
      <c r="A19" s="136" t="s">
        <v>242</v>
      </c>
      <c r="B19" s="136" t="s">
        <v>242</v>
      </c>
      <c r="C19" s="136" t="s">
        <v>242</v>
      </c>
      <c r="D19" s="136" t="s">
        <v>242</v>
      </c>
      <c r="E19" s="136" t="s">
        <v>242</v>
      </c>
      <c r="F19" s="136" t="s">
        <v>242</v>
      </c>
      <c r="G19" s="136" t="s">
        <v>242</v>
      </c>
      <c r="H19" s="136" t="s">
        <v>242</v>
      </c>
      <c r="I19" s="136" t="s">
        <v>242</v>
      </c>
      <c r="J19" s="136" t="s">
        <v>242</v>
      </c>
      <c r="K19" s="136" t="s">
        <v>242</v>
      </c>
      <c r="L19" s="136" t="s">
        <v>242</v>
      </c>
      <c r="M19" s="136" t="s">
        <v>242</v>
      </c>
      <c r="N19" s="136" t="s">
        <v>242</v>
      </c>
      <c r="O19" s="136" t="s">
        <v>242</v>
      </c>
      <c r="P19" s="136" t="s">
        <v>242</v>
      </c>
      <c r="Q19" s="136" t="s">
        <v>242</v>
      </c>
      <c r="R19" s="136" t="s">
        <v>242</v>
      </c>
      <c r="S19" s="136" t="s">
        <v>242</v>
      </c>
      <c r="T19" s="136" t="s">
        <v>242</v>
      </c>
    </row>
  </sheetData>
  <mergeCells count="3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T1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0"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pageSetUpPr fitToPage="1"/>
  </sheetPr>
  <dimension ref="A1:I40"/>
  <sheetViews>
    <sheetView topLeftCell="A13" workbookViewId="0">
      <selection activeCell="H35" sqref="H35"/>
    </sheetView>
  </sheetViews>
  <sheetFormatPr defaultColWidth="9" defaultRowHeight="13.5"/>
  <cols>
    <col min="1" max="1" width="6.25" customWidth="1"/>
    <col min="2" max="2" width="32.8833333333333" customWidth="1"/>
    <col min="3" max="3" width="20.1333333333333" customWidth="1"/>
    <col min="4" max="4" width="6.25" customWidth="1"/>
    <col min="5" max="5" width="22.75" customWidth="1"/>
    <col min="6" max="6" width="19.3833333333333" customWidth="1"/>
    <col min="7" max="7" width="6.25" customWidth="1"/>
    <col min="8" max="8" width="36.8833333333333" customWidth="1"/>
    <col min="9" max="9" width="17.1333333333333" customWidth="1"/>
  </cols>
  <sheetData>
    <row r="1" ht="27" spans="5:5">
      <c r="E1" s="130" t="s">
        <v>243</v>
      </c>
    </row>
    <row r="2" spans="9:9">
      <c r="I2" s="122" t="s">
        <v>244</v>
      </c>
    </row>
    <row r="3" spans="1:9">
      <c r="A3" s="122" t="s">
        <v>59</v>
      </c>
      <c r="I3" s="122" t="s">
        <v>60</v>
      </c>
    </row>
    <row r="4" ht="19.5" customHeight="1" spans="1:9">
      <c r="A4" s="132" t="s">
        <v>238</v>
      </c>
      <c r="B4" s="132" t="s">
        <v>238</v>
      </c>
      <c r="C4" s="132" t="s">
        <v>238</v>
      </c>
      <c r="D4" s="132" t="s">
        <v>239</v>
      </c>
      <c r="E4" s="132" t="s">
        <v>239</v>
      </c>
      <c r="F4" s="132" t="s">
        <v>239</v>
      </c>
      <c r="G4" s="132" t="s">
        <v>239</v>
      </c>
      <c r="H4" s="132" t="s">
        <v>239</v>
      </c>
      <c r="I4" s="132" t="s">
        <v>239</v>
      </c>
    </row>
    <row r="5" ht="19.5" customHeight="1" spans="1:9">
      <c r="A5" s="132" t="s">
        <v>245</v>
      </c>
      <c r="B5" s="132" t="s">
        <v>179</v>
      </c>
      <c r="C5" s="132" t="s">
        <v>65</v>
      </c>
      <c r="D5" s="132" t="s">
        <v>245</v>
      </c>
      <c r="E5" s="132" t="s">
        <v>179</v>
      </c>
      <c r="F5" s="132" t="s">
        <v>65</v>
      </c>
      <c r="G5" s="132" t="s">
        <v>245</v>
      </c>
      <c r="H5" s="132" t="s">
        <v>179</v>
      </c>
      <c r="I5" s="132" t="s">
        <v>65</v>
      </c>
    </row>
    <row r="6" ht="19.5" customHeight="1" spans="1:9">
      <c r="A6" s="132" t="s">
        <v>245</v>
      </c>
      <c r="B6" s="132" t="s">
        <v>179</v>
      </c>
      <c r="C6" s="132" t="s">
        <v>65</v>
      </c>
      <c r="D6" s="132" t="s">
        <v>245</v>
      </c>
      <c r="E6" s="132" t="s">
        <v>179</v>
      </c>
      <c r="F6" s="132" t="s">
        <v>65</v>
      </c>
      <c r="G6" s="132" t="s">
        <v>245</v>
      </c>
      <c r="H6" s="132" t="s">
        <v>179</v>
      </c>
      <c r="I6" s="132" t="s">
        <v>65</v>
      </c>
    </row>
    <row r="7" ht="19.5" customHeight="1" spans="1:9">
      <c r="A7" s="143" t="s">
        <v>246</v>
      </c>
      <c r="B7" s="143" t="s">
        <v>247</v>
      </c>
      <c r="C7" s="134">
        <v>1109420.42</v>
      </c>
      <c r="D7" s="143" t="s">
        <v>248</v>
      </c>
      <c r="E7" s="143" t="s">
        <v>249</v>
      </c>
      <c r="F7" s="134">
        <v>75003</v>
      </c>
      <c r="G7" s="143" t="s">
        <v>250</v>
      </c>
      <c r="H7" s="143" t="s">
        <v>251</v>
      </c>
      <c r="I7" s="134">
        <v>0</v>
      </c>
    </row>
    <row r="8" ht="19.5" customHeight="1" spans="1:9">
      <c r="A8" s="143" t="s">
        <v>252</v>
      </c>
      <c r="B8" s="143" t="s">
        <v>253</v>
      </c>
      <c r="C8" s="134">
        <v>278915</v>
      </c>
      <c r="D8" s="143" t="s">
        <v>254</v>
      </c>
      <c r="E8" s="143" t="s">
        <v>255</v>
      </c>
      <c r="F8" s="134">
        <v>2200</v>
      </c>
      <c r="G8" s="143" t="s">
        <v>256</v>
      </c>
      <c r="H8" s="143" t="s">
        <v>257</v>
      </c>
      <c r="I8" s="134">
        <v>0</v>
      </c>
    </row>
    <row r="9" ht="19.5" customHeight="1" spans="1:9">
      <c r="A9" s="143" t="s">
        <v>258</v>
      </c>
      <c r="B9" s="143" t="s">
        <v>259</v>
      </c>
      <c r="C9" s="134">
        <v>363297</v>
      </c>
      <c r="D9" s="143" t="s">
        <v>260</v>
      </c>
      <c r="E9" s="143" t="s">
        <v>261</v>
      </c>
      <c r="F9" s="134">
        <v>0</v>
      </c>
      <c r="G9" s="143" t="s">
        <v>262</v>
      </c>
      <c r="H9" s="143" t="s">
        <v>263</v>
      </c>
      <c r="I9" s="134">
        <v>0</v>
      </c>
    </row>
    <row r="10" ht="19.5" customHeight="1" spans="1:9">
      <c r="A10" s="143" t="s">
        <v>264</v>
      </c>
      <c r="B10" s="143" t="s">
        <v>265</v>
      </c>
      <c r="C10" s="134">
        <v>181380</v>
      </c>
      <c r="D10" s="143" t="s">
        <v>266</v>
      </c>
      <c r="E10" s="143" t="s">
        <v>267</v>
      </c>
      <c r="F10" s="134">
        <v>0</v>
      </c>
      <c r="G10" s="143" t="s">
        <v>268</v>
      </c>
      <c r="H10" s="143" t="s">
        <v>269</v>
      </c>
      <c r="I10" s="134">
        <v>0</v>
      </c>
    </row>
    <row r="11" ht="19.5" customHeight="1" spans="1:9">
      <c r="A11" s="143" t="s">
        <v>270</v>
      </c>
      <c r="B11" s="143" t="s">
        <v>271</v>
      </c>
      <c r="C11" s="134">
        <v>0</v>
      </c>
      <c r="D11" s="143" t="s">
        <v>272</v>
      </c>
      <c r="E11" s="143" t="s">
        <v>273</v>
      </c>
      <c r="F11" s="134">
        <v>0</v>
      </c>
      <c r="G11" s="143" t="s">
        <v>274</v>
      </c>
      <c r="H11" s="143" t="s">
        <v>275</v>
      </c>
      <c r="I11" s="134">
        <v>0</v>
      </c>
    </row>
    <row r="12" ht="19.5" customHeight="1" spans="1:9">
      <c r="A12" s="143" t="s">
        <v>276</v>
      </c>
      <c r="B12" s="143" t="s">
        <v>277</v>
      </c>
      <c r="C12" s="134">
        <v>0</v>
      </c>
      <c r="D12" s="143" t="s">
        <v>278</v>
      </c>
      <c r="E12" s="143" t="s">
        <v>279</v>
      </c>
      <c r="F12" s="134">
        <v>0</v>
      </c>
      <c r="G12" s="143" t="s">
        <v>280</v>
      </c>
      <c r="H12" s="143" t="s">
        <v>281</v>
      </c>
      <c r="I12" s="134">
        <v>0</v>
      </c>
    </row>
    <row r="13" ht="19.5" customHeight="1" spans="1:9">
      <c r="A13" s="143" t="s">
        <v>282</v>
      </c>
      <c r="B13" s="143" t="s">
        <v>283</v>
      </c>
      <c r="C13" s="134">
        <v>105283.84</v>
      </c>
      <c r="D13" s="143" t="s">
        <v>284</v>
      </c>
      <c r="E13" s="143" t="s">
        <v>285</v>
      </c>
      <c r="F13" s="134">
        <v>0</v>
      </c>
      <c r="G13" s="143" t="s">
        <v>286</v>
      </c>
      <c r="H13" s="143" t="s">
        <v>287</v>
      </c>
      <c r="I13" s="134">
        <v>0</v>
      </c>
    </row>
    <row r="14" ht="19.5" customHeight="1" spans="1:9">
      <c r="A14" s="143" t="s">
        <v>288</v>
      </c>
      <c r="B14" s="143" t="s">
        <v>289</v>
      </c>
      <c r="C14" s="134">
        <v>0</v>
      </c>
      <c r="D14" s="143" t="s">
        <v>290</v>
      </c>
      <c r="E14" s="143" t="s">
        <v>291</v>
      </c>
      <c r="F14" s="134">
        <v>0</v>
      </c>
      <c r="G14" s="143" t="s">
        <v>292</v>
      </c>
      <c r="H14" s="143" t="s">
        <v>293</v>
      </c>
      <c r="I14" s="134">
        <v>0</v>
      </c>
    </row>
    <row r="15" ht="19.5" customHeight="1" spans="1:9">
      <c r="A15" s="143" t="s">
        <v>294</v>
      </c>
      <c r="B15" s="143" t="s">
        <v>295</v>
      </c>
      <c r="C15" s="134">
        <v>52316.11</v>
      </c>
      <c r="D15" s="143" t="s">
        <v>296</v>
      </c>
      <c r="E15" s="143" t="s">
        <v>297</v>
      </c>
      <c r="F15" s="134">
        <v>0</v>
      </c>
      <c r="G15" s="143" t="s">
        <v>298</v>
      </c>
      <c r="H15" s="143" t="s">
        <v>299</v>
      </c>
      <c r="I15" s="134">
        <v>0</v>
      </c>
    </row>
    <row r="16" ht="19.5" customHeight="1" spans="1:9">
      <c r="A16" s="143" t="s">
        <v>300</v>
      </c>
      <c r="B16" s="143" t="s">
        <v>301</v>
      </c>
      <c r="C16" s="134">
        <v>29618.44</v>
      </c>
      <c r="D16" s="143" t="s">
        <v>302</v>
      </c>
      <c r="E16" s="143" t="s">
        <v>303</v>
      </c>
      <c r="F16" s="134">
        <v>1500</v>
      </c>
      <c r="G16" s="143" t="s">
        <v>304</v>
      </c>
      <c r="H16" s="143" t="s">
        <v>305</v>
      </c>
      <c r="I16" s="134">
        <v>0</v>
      </c>
    </row>
    <row r="17" ht="19.5" customHeight="1" spans="1:9">
      <c r="A17" s="143" t="s">
        <v>306</v>
      </c>
      <c r="B17" s="143" t="s">
        <v>307</v>
      </c>
      <c r="C17" s="134">
        <v>1316.03</v>
      </c>
      <c r="D17" s="143" t="s">
        <v>308</v>
      </c>
      <c r="E17" s="143" t="s">
        <v>309</v>
      </c>
      <c r="F17" s="134">
        <v>0</v>
      </c>
      <c r="G17" s="143" t="s">
        <v>310</v>
      </c>
      <c r="H17" s="143" t="s">
        <v>311</v>
      </c>
      <c r="I17" s="134">
        <v>0</v>
      </c>
    </row>
    <row r="18" ht="19.5" customHeight="1" spans="1:9">
      <c r="A18" s="143" t="s">
        <v>312</v>
      </c>
      <c r="B18" s="143" t="s">
        <v>313</v>
      </c>
      <c r="C18" s="134">
        <v>97294</v>
      </c>
      <c r="D18" s="143" t="s">
        <v>314</v>
      </c>
      <c r="E18" s="143" t="s">
        <v>315</v>
      </c>
      <c r="F18" s="134">
        <v>0</v>
      </c>
      <c r="G18" s="143" t="s">
        <v>316</v>
      </c>
      <c r="H18" s="143" t="s">
        <v>317</v>
      </c>
      <c r="I18" s="134">
        <v>0</v>
      </c>
    </row>
    <row r="19" ht="19.5" customHeight="1" spans="1:9">
      <c r="A19" s="143" t="s">
        <v>318</v>
      </c>
      <c r="B19" s="143" t="s">
        <v>319</v>
      </c>
      <c r="C19" s="134">
        <v>0</v>
      </c>
      <c r="D19" s="143" t="s">
        <v>320</v>
      </c>
      <c r="E19" s="143" t="s">
        <v>321</v>
      </c>
      <c r="F19" s="134">
        <v>0</v>
      </c>
      <c r="G19" s="143" t="s">
        <v>322</v>
      </c>
      <c r="H19" s="143" t="s">
        <v>323</v>
      </c>
      <c r="I19" s="134">
        <v>0</v>
      </c>
    </row>
    <row r="20" ht="19.5" customHeight="1" spans="1:9">
      <c r="A20" s="143" t="s">
        <v>324</v>
      </c>
      <c r="B20" s="143" t="s">
        <v>325</v>
      </c>
      <c r="C20" s="134">
        <v>0</v>
      </c>
      <c r="D20" s="143" t="s">
        <v>326</v>
      </c>
      <c r="E20" s="143" t="s">
        <v>327</v>
      </c>
      <c r="F20" s="134">
        <v>0</v>
      </c>
      <c r="G20" s="143" t="s">
        <v>328</v>
      </c>
      <c r="H20" s="143" t="s">
        <v>329</v>
      </c>
      <c r="I20" s="134">
        <v>0</v>
      </c>
    </row>
    <row r="21" ht="19.5" customHeight="1" spans="1:9">
      <c r="A21" s="143" t="s">
        <v>330</v>
      </c>
      <c r="B21" s="143" t="s">
        <v>331</v>
      </c>
      <c r="C21" s="134">
        <v>0</v>
      </c>
      <c r="D21" s="143" t="s">
        <v>332</v>
      </c>
      <c r="E21" s="143" t="s">
        <v>333</v>
      </c>
      <c r="F21" s="134">
        <v>0</v>
      </c>
      <c r="G21" s="143" t="s">
        <v>334</v>
      </c>
      <c r="H21" s="143" t="s">
        <v>335</v>
      </c>
      <c r="I21" s="134">
        <v>0</v>
      </c>
    </row>
    <row r="22" ht="19.5" customHeight="1" spans="1:9">
      <c r="A22" s="143" t="s">
        <v>336</v>
      </c>
      <c r="B22" s="143" t="s">
        <v>337</v>
      </c>
      <c r="C22" s="134">
        <v>0</v>
      </c>
      <c r="D22" s="143" t="s">
        <v>338</v>
      </c>
      <c r="E22" s="143" t="s">
        <v>339</v>
      </c>
      <c r="F22" s="134">
        <v>1664</v>
      </c>
      <c r="G22" s="143" t="s">
        <v>340</v>
      </c>
      <c r="H22" s="143" t="s">
        <v>341</v>
      </c>
      <c r="I22" s="134">
        <v>0</v>
      </c>
    </row>
    <row r="23" ht="19.5" customHeight="1" spans="1:9">
      <c r="A23" s="143" t="s">
        <v>342</v>
      </c>
      <c r="B23" s="143" t="s">
        <v>343</v>
      </c>
      <c r="C23" s="134">
        <v>0</v>
      </c>
      <c r="D23" s="143" t="s">
        <v>344</v>
      </c>
      <c r="E23" s="143" t="s">
        <v>345</v>
      </c>
      <c r="F23" s="134">
        <v>0</v>
      </c>
      <c r="G23" s="143" t="s">
        <v>346</v>
      </c>
      <c r="H23" s="143" t="s">
        <v>347</v>
      </c>
      <c r="I23" s="134">
        <v>0</v>
      </c>
    </row>
    <row r="24" ht="19.5" customHeight="1" spans="1:9">
      <c r="A24" s="143" t="s">
        <v>348</v>
      </c>
      <c r="B24" s="143" t="s">
        <v>349</v>
      </c>
      <c r="C24" s="134">
        <v>0</v>
      </c>
      <c r="D24" s="143" t="s">
        <v>350</v>
      </c>
      <c r="E24" s="143" t="s">
        <v>351</v>
      </c>
      <c r="F24" s="134">
        <v>0</v>
      </c>
      <c r="G24" s="143" t="s">
        <v>352</v>
      </c>
      <c r="H24" s="143" t="s">
        <v>353</v>
      </c>
      <c r="I24" s="134">
        <v>0</v>
      </c>
    </row>
    <row r="25" ht="19.5" customHeight="1" spans="1:9">
      <c r="A25" s="143" t="s">
        <v>354</v>
      </c>
      <c r="B25" s="143" t="s">
        <v>355</v>
      </c>
      <c r="C25" s="134">
        <v>0</v>
      </c>
      <c r="D25" s="143" t="s">
        <v>356</v>
      </c>
      <c r="E25" s="143" t="s">
        <v>357</v>
      </c>
      <c r="F25" s="134">
        <v>0</v>
      </c>
      <c r="G25" s="143" t="s">
        <v>358</v>
      </c>
      <c r="H25" s="143" t="s">
        <v>359</v>
      </c>
      <c r="I25" s="134">
        <v>0</v>
      </c>
    </row>
    <row r="26" ht="19.5" customHeight="1" spans="1:9">
      <c r="A26" s="143" t="s">
        <v>360</v>
      </c>
      <c r="B26" s="143" t="s">
        <v>361</v>
      </c>
      <c r="C26" s="134">
        <v>0</v>
      </c>
      <c r="D26" s="143" t="s">
        <v>362</v>
      </c>
      <c r="E26" s="143" t="s">
        <v>363</v>
      </c>
      <c r="F26" s="134">
        <v>0</v>
      </c>
      <c r="G26" s="143" t="s">
        <v>364</v>
      </c>
      <c r="H26" s="143" t="s">
        <v>365</v>
      </c>
      <c r="I26" s="134">
        <v>0</v>
      </c>
    </row>
    <row r="27" ht="19.5" customHeight="1" spans="1:9">
      <c r="A27" s="143" t="s">
        <v>366</v>
      </c>
      <c r="B27" s="143" t="s">
        <v>367</v>
      </c>
      <c r="C27" s="134">
        <v>0</v>
      </c>
      <c r="D27" s="143" t="s">
        <v>368</v>
      </c>
      <c r="E27" s="143" t="s">
        <v>369</v>
      </c>
      <c r="F27" s="134">
        <v>1000</v>
      </c>
      <c r="G27" s="143" t="s">
        <v>370</v>
      </c>
      <c r="H27" s="143" t="s">
        <v>371</v>
      </c>
      <c r="I27" s="134">
        <v>0</v>
      </c>
    </row>
    <row r="28" ht="19.5" customHeight="1" spans="1:9">
      <c r="A28" s="143" t="s">
        <v>372</v>
      </c>
      <c r="B28" s="143" t="s">
        <v>373</v>
      </c>
      <c r="C28" s="134">
        <v>0</v>
      </c>
      <c r="D28" s="143" t="s">
        <v>374</v>
      </c>
      <c r="E28" s="143" t="s">
        <v>375</v>
      </c>
      <c r="F28" s="134">
        <v>8609</v>
      </c>
      <c r="G28" s="143" t="s">
        <v>376</v>
      </c>
      <c r="H28" s="143" t="s">
        <v>377</v>
      </c>
      <c r="I28" s="134">
        <v>0</v>
      </c>
    </row>
    <row r="29" ht="19.5" customHeight="1" spans="1:9">
      <c r="A29" s="143" t="s">
        <v>378</v>
      </c>
      <c r="B29" s="143" t="s">
        <v>379</v>
      </c>
      <c r="C29" s="134">
        <v>0</v>
      </c>
      <c r="D29" s="143" t="s">
        <v>380</v>
      </c>
      <c r="E29" s="143" t="s">
        <v>381</v>
      </c>
      <c r="F29" s="134">
        <v>0</v>
      </c>
      <c r="G29" s="124" t="s">
        <v>382</v>
      </c>
      <c r="H29" s="143" t="s">
        <v>383</v>
      </c>
      <c r="I29" s="134">
        <v>0</v>
      </c>
    </row>
    <row r="30" ht="19.5" customHeight="1" spans="1:9">
      <c r="A30" s="143" t="s">
        <v>384</v>
      </c>
      <c r="B30" s="143" t="s">
        <v>385</v>
      </c>
      <c r="C30" s="134">
        <v>0</v>
      </c>
      <c r="D30" s="143" t="s">
        <v>386</v>
      </c>
      <c r="E30" s="143" t="s">
        <v>387</v>
      </c>
      <c r="F30" s="134">
        <v>0</v>
      </c>
      <c r="G30" s="143" t="s">
        <v>388</v>
      </c>
      <c r="H30" s="143" t="s">
        <v>389</v>
      </c>
      <c r="I30" s="134">
        <v>0</v>
      </c>
    </row>
    <row r="31" ht="19.5" customHeight="1" spans="1:9">
      <c r="A31" s="143" t="s">
        <v>390</v>
      </c>
      <c r="B31" s="143" t="s">
        <v>391</v>
      </c>
      <c r="C31" s="134">
        <v>0</v>
      </c>
      <c r="D31" s="143" t="s">
        <v>392</v>
      </c>
      <c r="E31" s="143" t="s">
        <v>393</v>
      </c>
      <c r="F31" s="134">
        <v>60030</v>
      </c>
      <c r="G31" s="143" t="s">
        <v>394</v>
      </c>
      <c r="H31" s="143" t="s">
        <v>395</v>
      </c>
      <c r="I31" s="134">
        <v>0</v>
      </c>
    </row>
    <row r="32" ht="19.5" customHeight="1" spans="1:9">
      <c r="A32" s="143" t="s">
        <v>396</v>
      </c>
      <c r="B32" s="143" t="s">
        <v>397</v>
      </c>
      <c r="C32" s="134">
        <v>0</v>
      </c>
      <c r="D32" s="143" t="s">
        <v>398</v>
      </c>
      <c r="E32" s="143" t="s">
        <v>399</v>
      </c>
      <c r="F32" s="134">
        <v>0</v>
      </c>
      <c r="G32" s="143" t="s">
        <v>400</v>
      </c>
      <c r="H32" s="143" t="s">
        <v>401</v>
      </c>
      <c r="I32" s="134">
        <v>0</v>
      </c>
    </row>
    <row r="33" ht="19.5" customHeight="1" spans="1:9">
      <c r="A33" s="143" t="s">
        <v>402</v>
      </c>
      <c r="B33" s="143" t="s">
        <v>403</v>
      </c>
      <c r="C33" s="134">
        <v>0</v>
      </c>
      <c r="D33" s="143" t="s">
        <v>404</v>
      </c>
      <c r="E33" s="143" t="s">
        <v>405</v>
      </c>
      <c r="F33" s="134">
        <v>0</v>
      </c>
      <c r="G33" s="143" t="s">
        <v>406</v>
      </c>
      <c r="H33" s="143" t="s">
        <v>407</v>
      </c>
      <c r="I33" s="134">
        <v>0</v>
      </c>
    </row>
    <row r="34" ht="19.5" customHeight="1" spans="1:9">
      <c r="A34" s="143"/>
      <c r="B34" s="143"/>
      <c r="C34" s="144"/>
      <c r="D34" s="143" t="s">
        <v>408</v>
      </c>
      <c r="E34" s="143" t="s">
        <v>409</v>
      </c>
      <c r="F34" s="134">
        <v>0</v>
      </c>
      <c r="G34" s="143" t="s">
        <v>410</v>
      </c>
      <c r="H34" s="143" t="s">
        <v>411</v>
      </c>
      <c r="I34" s="134">
        <v>0</v>
      </c>
    </row>
    <row r="35" ht="19.5" customHeight="1" spans="1:9">
      <c r="A35" s="143"/>
      <c r="B35" s="143"/>
      <c r="C35" s="144"/>
      <c r="D35" s="143" t="s">
        <v>412</v>
      </c>
      <c r="E35" s="143" t="s">
        <v>413</v>
      </c>
      <c r="F35" s="134">
        <v>0</v>
      </c>
      <c r="G35" s="143" t="s">
        <v>414</v>
      </c>
      <c r="H35" s="143" t="s">
        <v>415</v>
      </c>
      <c r="I35" s="134">
        <v>0</v>
      </c>
    </row>
    <row r="36" ht="19.5" customHeight="1" spans="1:9">
      <c r="A36" s="143"/>
      <c r="B36" s="143"/>
      <c r="C36" s="144"/>
      <c r="D36" s="143" t="s">
        <v>416</v>
      </c>
      <c r="E36" s="143" t="s">
        <v>417</v>
      </c>
      <c r="F36" s="134">
        <v>0</v>
      </c>
      <c r="G36" s="143" t="s">
        <v>418</v>
      </c>
      <c r="H36" s="143" t="s">
        <v>419</v>
      </c>
      <c r="I36" s="134">
        <v>0</v>
      </c>
    </row>
    <row r="37" ht="19.5" customHeight="1" spans="1:9">
      <c r="A37" s="143"/>
      <c r="B37" s="143"/>
      <c r="C37" s="144"/>
      <c r="D37" s="143" t="s">
        <v>420</v>
      </c>
      <c r="E37" s="143" t="s">
        <v>421</v>
      </c>
      <c r="F37" s="134">
        <v>0</v>
      </c>
      <c r="G37" s="143"/>
      <c r="H37" s="143"/>
      <c r="I37" s="144"/>
    </row>
    <row r="38" ht="19.5" customHeight="1" spans="1:9">
      <c r="A38" s="143"/>
      <c r="B38" s="143"/>
      <c r="C38" s="144"/>
      <c r="D38" s="143" t="s">
        <v>422</v>
      </c>
      <c r="E38" s="143" t="s">
        <v>423</v>
      </c>
      <c r="F38" s="134">
        <v>0</v>
      </c>
      <c r="G38" s="143"/>
      <c r="H38" s="143"/>
      <c r="I38" s="144"/>
    </row>
    <row r="39" ht="19.5" customHeight="1" spans="1:9">
      <c r="A39" s="133" t="s">
        <v>424</v>
      </c>
      <c r="B39" s="133" t="s">
        <v>424</v>
      </c>
      <c r="C39" s="134">
        <v>1109420.42</v>
      </c>
      <c r="D39" s="133" t="s">
        <v>425</v>
      </c>
      <c r="E39" s="133" t="s">
        <v>425</v>
      </c>
      <c r="F39" s="145" t="s">
        <v>425</v>
      </c>
      <c r="G39" s="133" t="s">
        <v>425</v>
      </c>
      <c r="H39" s="133" t="s">
        <v>425</v>
      </c>
      <c r="I39" s="134">
        <v>75003</v>
      </c>
    </row>
    <row r="40" ht="19.5" customHeight="1" spans="1:9">
      <c r="A40" s="136" t="s">
        <v>426</v>
      </c>
      <c r="B40" s="136" t="s">
        <v>426</v>
      </c>
      <c r="C40" s="146" t="s">
        <v>426</v>
      </c>
      <c r="D40" s="136" t="s">
        <v>426</v>
      </c>
      <c r="E40" s="136" t="s">
        <v>426</v>
      </c>
      <c r="F40" s="136" t="s">
        <v>426</v>
      </c>
      <c r="G40" s="136" t="s">
        <v>426</v>
      </c>
      <c r="H40" s="136" t="s">
        <v>426</v>
      </c>
      <c r="I40" s="146" t="s">
        <v>426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pageSetUpPr fitToPage="1"/>
  </sheetPr>
  <dimension ref="A1:L38"/>
  <sheetViews>
    <sheetView topLeftCell="B1" workbookViewId="0">
      <selection activeCell="B18" sqref="B18"/>
    </sheetView>
  </sheetViews>
  <sheetFormatPr defaultColWidth="9" defaultRowHeight="13.5"/>
  <cols>
    <col min="1" max="1" width="8.38333333333333" customWidth="1"/>
    <col min="2" max="2" width="30" customWidth="1"/>
    <col min="3" max="3" width="15" customWidth="1"/>
    <col min="4" max="4" width="8.38333333333333" customWidth="1"/>
    <col min="5" max="5" width="20.6333333333333" customWidth="1"/>
    <col min="6" max="6" width="15" customWidth="1"/>
    <col min="7" max="7" width="8.38333333333333" customWidth="1"/>
    <col min="8" max="8" width="24.1333333333333" customWidth="1"/>
    <col min="9" max="9" width="15" customWidth="1"/>
    <col min="10" max="10" width="8.38333333333333" customWidth="1"/>
    <col min="11" max="11" width="36.8833333333333" customWidth="1"/>
    <col min="12" max="12" width="15" customWidth="1"/>
  </cols>
  <sheetData>
    <row r="1" ht="27" spans="7:7">
      <c r="G1" s="130" t="s">
        <v>427</v>
      </c>
    </row>
    <row r="2" spans="12:12">
      <c r="L2" s="122" t="s">
        <v>428</v>
      </c>
    </row>
    <row r="3" spans="1:12">
      <c r="A3" s="122" t="s">
        <v>59</v>
      </c>
      <c r="L3" s="122" t="s">
        <v>60</v>
      </c>
    </row>
    <row r="4" ht="15" customHeight="1" spans="1:12">
      <c r="A4" s="123" t="s">
        <v>429</v>
      </c>
      <c r="B4" s="123" t="s">
        <v>429</v>
      </c>
      <c r="C4" s="123" t="s">
        <v>429</v>
      </c>
      <c r="D4" s="123" t="s">
        <v>429</v>
      </c>
      <c r="E4" s="123" t="s">
        <v>429</v>
      </c>
      <c r="F4" s="123" t="s">
        <v>429</v>
      </c>
      <c r="G4" s="123" t="s">
        <v>429</v>
      </c>
      <c r="H4" s="123" t="s">
        <v>429</v>
      </c>
      <c r="I4" s="123" t="s">
        <v>429</v>
      </c>
      <c r="J4" s="123" t="s">
        <v>429</v>
      </c>
      <c r="K4" s="123" t="s">
        <v>429</v>
      </c>
      <c r="L4" s="123" t="s">
        <v>429</v>
      </c>
    </row>
    <row r="5" ht="15" customHeight="1" spans="1:12">
      <c r="A5" s="123" t="s">
        <v>245</v>
      </c>
      <c r="B5" s="123" t="s">
        <v>179</v>
      </c>
      <c r="C5" s="123" t="s">
        <v>65</v>
      </c>
      <c r="D5" s="123" t="s">
        <v>245</v>
      </c>
      <c r="E5" s="123" t="s">
        <v>179</v>
      </c>
      <c r="F5" s="123" t="s">
        <v>65</v>
      </c>
      <c r="G5" s="123" t="s">
        <v>245</v>
      </c>
      <c r="H5" s="123" t="s">
        <v>179</v>
      </c>
      <c r="I5" s="123" t="s">
        <v>65</v>
      </c>
      <c r="J5" s="123" t="s">
        <v>245</v>
      </c>
      <c r="K5" s="123" t="s">
        <v>179</v>
      </c>
      <c r="L5" s="123" t="s">
        <v>65</v>
      </c>
    </row>
    <row r="6" ht="15" customHeight="1" spans="1:12">
      <c r="A6" s="124" t="s">
        <v>246</v>
      </c>
      <c r="B6" s="124" t="s">
        <v>247</v>
      </c>
      <c r="C6" s="125">
        <v>0</v>
      </c>
      <c r="D6" s="124" t="s">
        <v>248</v>
      </c>
      <c r="E6" s="124" t="s">
        <v>249</v>
      </c>
      <c r="F6" s="125">
        <v>281371.73</v>
      </c>
      <c r="G6" s="124" t="s">
        <v>430</v>
      </c>
      <c r="H6" s="124" t="s">
        <v>431</v>
      </c>
      <c r="I6" s="125">
        <v>0</v>
      </c>
      <c r="J6" s="124" t="s">
        <v>432</v>
      </c>
      <c r="K6" s="124" t="s">
        <v>433</v>
      </c>
      <c r="L6" s="125">
        <v>0</v>
      </c>
    </row>
    <row r="7" ht="15" customHeight="1" spans="1:12">
      <c r="A7" s="124" t="s">
        <v>252</v>
      </c>
      <c r="B7" s="124" t="s">
        <v>253</v>
      </c>
      <c r="C7" s="125">
        <v>0</v>
      </c>
      <c r="D7" s="124" t="s">
        <v>254</v>
      </c>
      <c r="E7" s="124" t="s">
        <v>255</v>
      </c>
      <c r="F7" s="125">
        <v>67528.1</v>
      </c>
      <c r="G7" s="124" t="s">
        <v>434</v>
      </c>
      <c r="H7" s="124" t="s">
        <v>257</v>
      </c>
      <c r="I7" s="125">
        <v>0</v>
      </c>
      <c r="J7" s="124" t="s">
        <v>435</v>
      </c>
      <c r="K7" s="124" t="s">
        <v>436</v>
      </c>
      <c r="L7" s="125">
        <v>0</v>
      </c>
    </row>
    <row r="8" ht="15" customHeight="1" spans="1:12">
      <c r="A8" s="124" t="s">
        <v>258</v>
      </c>
      <c r="B8" s="124" t="s">
        <v>259</v>
      </c>
      <c r="C8" s="125">
        <v>0</v>
      </c>
      <c r="D8" s="124" t="s">
        <v>260</v>
      </c>
      <c r="E8" s="124" t="s">
        <v>261</v>
      </c>
      <c r="F8" s="125">
        <v>0</v>
      </c>
      <c r="G8" s="124" t="s">
        <v>437</v>
      </c>
      <c r="H8" s="124" t="s">
        <v>263</v>
      </c>
      <c r="I8" s="125">
        <v>0</v>
      </c>
      <c r="J8" s="124" t="s">
        <v>438</v>
      </c>
      <c r="K8" s="124" t="s">
        <v>389</v>
      </c>
      <c r="L8" s="125">
        <v>0</v>
      </c>
    </row>
    <row r="9" ht="15" customHeight="1" spans="1:12">
      <c r="A9" s="124" t="s">
        <v>264</v>
      </c>
      <c r="B9" s="124" t="s">
        <v>265</v>
      </c>
      <c r="C9" s="125">
        <v>0</v>
      </c>
      <c r="D9" s="124" t="s">
        <v>266</v>
      </c>
      <c r="E9" s="124" t="s">
        <v>267</v>
      </c>
      <c r="F9" s="125">
        <v>0</v>
      </c>
      <c r="G9" s="124" t="s">
        <v>439</v>
      </c>
      <c r="H9" s="124" t="s">
        <v>269</v>
      </c>
      <c r="I9" s="125">
        <v>0</v>
      </c>
      <c r="J9" s="124" t="s">
        <v>352</v>
      </c>
      <c r="K9" s="124" t="s">
        <v>353</v>
      </c>
      <c r="L9" s="125">
        <v>0</v>
      </c>
    </row>
    <row r="10" ht="15" customHeight="1" spans="1:12">
      <c r="A10" s="124" t="s">
        <v>270</v>
      </c>
      <c r="B10" s="124" t="s">
        <v>271</v>
      </c>
      <c r="C10" s="125">
        <v>0</v>
      </c>
      <c r="D10" s="124" t="s">
        <v>272</v>
      </c>
      <c r="E10" s="124" t="s">
        <v>273</v>
      </c>
      <c r="F10" s="125">
        <v>0</v>
      </c>
      <c r="G10" s="124" t="s">
        <v>440</v>
      </c>
      <c r="H10" s="124" t="s">
        <v>275</v>
      </c>
      <c r="I10" s="125">
        <v>0</v>
      </c>
      <c r="J10" s="124" t="s">
        <v>358</v>
      </c>
      <c r="K10" s="124" t="s">
        <v>359</v>
      </c>
      <c r="L10" s="125">
        <v>0</v>
      </c>
    </row>
    <row r="11" ht="15" customHeight="1" spans="1:12">
      <c r="A11" s="124" t="s">
        <v>276</v>
      </c>
      <c r="B11" s="124" t="s">
        <v>277</v>
      </c>
      <c r="C11" s="125">
        <v>0</v>
      </c>
      <c r="D11" s="124" t="s">
        <v>278</v>
      </c>
      <c r="E11" s="124" t="s">
        <v>279</v>
      </c>
      <c r="F11" s="125">
        <v>0</v>
      </c>
      <c r="G11" s="124" t="s">
        <v>441</v>
      </c>
      <c r="H11" s="124" t="s">
        <v>281</v>
      </c>
      <c r="I11" s="125">
        <v>0</v>
      </c>
      <c r="J11" s="124" t="s">
        <v>364</v>
      </c>
      <c r="K11" s="124" t="s">
        <v>365</v>
      </c>
      <c r="L11" s="125">
        <v>0</v>
      </c>
    </row>
    <row r="12" ht="15" customHeight="1" spans="1:12">
      <c r="A12" s="124" t="s">
        <v>282</v>
      </c>
      <c r="B12" s="124" t="s">
        <v>283</v>
      </c>
      <c r="C12" s="125">
        <v>0</v>
      </c>
      <c r="D12" s="124" t="s">
        <v>284</v>
      </c>
      <c r="E12" s="124" t="s">
        <v>285</v>
      </c>
      <c r="F12" s="125">
        <v>849.3</v>
      </c>
      <c r="G12" s="124" t="s">
        <v>442</v>
      </c>
      <c r="H12" s="124" t="s">
        <v>287</v>
      </c>
      <c r="I12" s="125">
        <v>0</v>
      </c>
      <c r="J12" s="124" t="s">
        <v>370</v>
      </c>
      <c r="K12" s="124" t="s">
        <v>371</v>
      </c>
      <c r="L12" s="125">
        <v>0</v>
      </c>
    </row>
    <row r="13" ht="15" customHeight="1" spans="1:12">
      <c r="A13" s="124" t="s">
        <v>288</v>
      </c>
      <c r="B13" s="124" t="s">
        <v>289</v>
      </c>
      <c r="C13" s="125">
        <v>0</v>
      </c>
      <c r="D13" s="124" t="s">
        <v>290</v>
      </c>
      <c r="E13" s="124" t="s">
        <v>291</v>
      </c>
      <c r="F13" s="125">
        <v>0</v>
      </c>
      <c r="G13" s="124" t="s">
        <v>443</v>
      </c>
      <c r="H13" s="124" t="s">
        <v>293</v>
      </c>
      <c r="I13" s="125">
        <v>0</v>
      </c>
      <c r="J13" s="124" t="s">
        <v>376</v>
      </c>
      <c r="K13" s="124" t="s">
        <v>377</v>
      </c>
      <c r="L13" s="125">
        <v>0</v>
      </c>
    </row>
    <row r="14" ht="15" customHeight="1" spans="1:12">
      <c r="A14" s="124" t="s">
        <v>294</v>
      </c>
      <c r="B14" s="124" t="s">
        <v>295</v>
      </c>
      <c r="C14" s="125">
        <v>0</v>
      </c>
      <c r="D14" s="124" t="s">
        <v>296</v>
      </c>
      <c r="E14" s="124" t="s">
        <v>297</v>
      </c>
      <c r="F14" s="125">
        <v>0</v>
      </c>
      <c r="G14" s="124" t="s">
        <v>444</v>
      </c>
      <c r="H14" s="124" t="s">
        <v>323</v>
      </c>
      <c r="I14" s="125">
        <v>0</v>
      </c>
      <c r="J14" s="124" t="s">
        <v>382</v>
      </c>
      <c r="K14" s="124" t="s">
        <v>383</v>
      </c>
      <c r="L14" s="125">
        <v>0</v>
      </c>
    </row>
    <row r="15" ht="15" customHeight="1" spans="1:12">
      <c r="A15" s="124" t="s">
        <v>300</v>
      </c>
      <c r="B15" s="124" t="s">
        <v>301</v>
      </c>
      <c r="C15" s="125">
        <v>0</v>
      </c>
      <c r="D15" s="124" t="s">
        <v>302</v>
      </c>
      <c r="E15" s="124" t="s">
        <v>303</v>
      </c>
      <c r="F15" s="125">
        <v>6578</v>
      </c>
      <c r="G15" s="124" t="s">
        <v>445</v>
      </c>
      <c r="H15" s="124" t="s">
        <v>329</v>
      </c>
      <c r="I15" s="125">
        <v>0</v>
      </c>
      <c r="J15" s="124" t="s">
        <v>388</v>
      </c>
      <c r="K15" s="124" t="s">
        <v>389</v>
      </c>
      <c r="L15" s="125">
        <v>0</v>
      </c>
    </row>
    <row r="16" ht="15" customHeight="1" spans="1:12">
      <c r="A16" s="124" t="s">
        <v>306</v>
      </c>
      <c r="B16" s="124" t="s">
        <v>307</v>
      </c>
      <c r="C16" s="125">
        <v>0</v>
      </c>
      <c r="D16" s="124" t="s">
        <v>308</v>
      </c>
      <c r="E16" s="124" t="s">
        <v>309</v>
      </c>
      <c r="F16" s="125">
        <v>0</v>
      </c>
      <c r="G16" s="124" t="s">
        <v>446</v>
      </c>
      <c r="H16" s="124" t="s">
        <v>335</v>
      </c>
      <c r="I16" s="125">
        <v>0</v>
      </c>
      <c r="J16" s="124" t="s">
        <v>447</v>
      </c>
      <c r="K16" s="124" t="s">
        <v>448</v>
      </c>
      <c r="L16" s="125">
        <v>0</v>
      </c>
    </row>
    <row r="17" ht="15" customHeight="1" spans="1:12">
      <c r="A17" s="124" t="s">
        <v>312</v>
      </c>
      <c r="B17" s="124" t="s">
        <v>313</v>
      </c>
      <c r="C17" s="125">
        <v>0</v>
      </c>
      <c r="D17" s="124" t="s">
        <v>314</v>
      </c>
      <c r="E17" s="124" t="s">
        <v>315</v>
      </c>
      <c r="F17" s="125">
        <v>0</v>
      </c>
      <c r="G17" s="124" t="s">
        <v>449</v>
      </c>
      <c r="H17" s="124" t="s">
        <v>341</v>
      </c>
      <c r="I17" s="125">
        <v>0</v>
      </c>
      <c r="J17" s="124" t="s">
        <v>450</v>
      </c>
      <c r="K17" s="124" t="s">
        <v>451</v>
      </c>
      <c r="L17" s="125">
        <v>0</v>
      </c>
    </row>
    <row r="18" ht="15" customHeight="1" spans="1:12">
      <c r="A18" s="124" t="s">
        <v>318</v>
      </c>
      <c r="B18" s="124" t="s">
        <v>319</v>
      </c>
      <c r="C18" s="125">
        <v>0</v>
      </c>
      <c r="D18" s="124" t="s">
        <v>320</v>
      </c>
      <c r="E18" s="124" t="s">
        <v>321</v>
      </c>
      <c r="F18" s="125">
        <v>22550</v>
      </c>
      <c r="G18" s="124" t="s">
        <v>452</v>
      </c>
      <c r="H18" s="124" t="s">
        <v>453</v>
      </c>
      <c r="I18" s="125">
        <v>0</v>
      </c>
      <c r="J18" s="124" t="s">
        <v>454</v>
      </c>
      <c r="K18" s="124" t="s">
        <v>455</v>
      </c>
      <c r="L18" s="125">
        <v>0</v>
      </c>
    </row>
    <row r="19" ht="15" customHeight="1" spans="1:12">
      <c r="A19" s="124" t="s">
        <v>324</v>
      </c>
      <c r="B19" s="124" t="s">
        <v>325</v>
      </c>
      <c r="C19" s="125">
        <v>0</v>
      </c>
      <c r="D19" s="124" t="s">
        <v>326</v>
      </c>
      <c r="E19" s="124" t="s">
        <v>327</v>
      </c>
      <c r="F19" s="125">
        <v>0</v>
      </c>
      <c r="G19" s="124" t="s">
        <v>250</v>
      </c>
      <c r="H19" s="124" t="s">
        <v>251</v>
      </c>
      <c r="I19" s="125">
        <v>16499</v>
      </c>
      <c r="J19" s="124" t="s">
        <v>456</v>
      </c>
      <c r="K19" s="124" t="s">
        <v>457</v>
      </c>
      <c r="L19" s="125">
        <v>0</v>
      </c>
    </row>
    <row r="20" ht="15" customHeight="1" spans="1:12">
      <c r="A20" s="124" t="s">
        <v>330</v>
      </c>
      <c r="B20" s="124" t="s">
        <v>331</v>
      </c>
      <c r="C20" s="125">
        <v>0</v>
      </c>
      <c r="D20" s="124" t="s">
        <v>332</v>
      </c>
      <c r="E20" s="124" t="s">
        <v>333</v>
      </c>
      <c r="F20" s="125">
        <v>0</v>
      </c>
      <c r="G20" s="124" t="s">
        <v>256</v>
      </c>
      <c r="H20" s="124" t="s">
        <v>257</v>
      </c>
      <c r="I20" s="125">
        <v>0</v>
      </c>
      <c r="J20" s="124" t="s">
        <v>394</v>
      </c>
      <c r="K20" s="124" t="s">
        <v>395</v>
      </c>
      <c r="L20" s="125">
        <v>0</v>
      </c>
    </row>
    <row r="21" ht="15" customHeight="1" spans="1:12">
      <c r="A21" s="124" t="s">
        <v>336</v>
      </c>
      <c r="B21" s="124" t="s">
        <v>337</v>
      </c>
      <c r="C21" s="125">
        <v>0</v>
      </c>
      <c r="D21" s="124" t="s">
        <v>338</v>
      </c>
      <c r="E21" s="124" t="s">
        <v>339</v>
      </c>
      <c r="F21" s="125">
        <v>0</v>
      </c>
      <c r="G21" s="124" t="s">
        <v>262</v>
      </c>
      <c r="H21" s="124" t="s">
        <v>263</v>
      </c>
      <c r="I21" s="125">
        <v>12659</v>
      </c>
      <c r="J21" s="124" t="s">
        <v>400</v>
      </c>
      <c r="K21" s="124" t="s">
        <v>401</v>
      </c>
      <c r="L21" s="125">
        <v>0</v>
      </c>
    </row>
    <row r="22" ht="15" customHeight="1" spans="1:12">
      <c r="A22" s="124" t="s">
        <v>342</v>
      </c>
      <c r="B22" s="124" t="s">
        <v>343</v>
      </c>
      <c r="C22" s="125">
        <v>0</v>
      </c>
      <c r="D22" s="124" t="s">
        <v>344</v>
      </c>
      <c r="E22" s="124" t="s">
        <v>345</v>
      </c>
      <c r="F22" s="125">
        <v>0</v>
      </c>
      <c r="G22" s="124" t="s">
        <v>268</v>
      </c>
      <c r="H22" s="124" t="s">
        <v>269</v>
      </c>
      <c r="I22" s="125">
        <v>0</v>
      </c>
      <c r="J22" s="124" t="s">
        <v>406</v>
      </c>
      <c r="K22" s="124" t="s">
        <v>407</v>
      </c>
      <c r="L22" s="125">
        <v>0</v>
      </c>
    </row>
    <row r="23" ht="15" customHeight="1" spans="1:12">
      <c r="A23" s="124" t="s">
        <v>348</v>
      </c>
      <c r="B23" s="124" t="s">
        <v>349</v>
      </c>
      <c r="C23" s="125">
        <v>0</v>
      </c>
      <c r="D23" s="124" t="s">
        <v>350</v>
      </c>
      <c r="E23" s="124" t="s">
        <v>351</v>
      </c>
      <c r="F23" s="125">
        <v>0</v>
      </c>
      <c r="G23" s="124" t="s">
        <v>274</v>
      </c>
      <c r="H23" s="124" t="s">
        <v>275</v>
      </c>
      <c r="I23" s="125">
        <v>0</v>
      </c>
      <c r="J23" s="124" t="s">
        <v>410</v>
      </c>
      <c r="K23" s="124" t="s">
        <v>411</v>
      </c>
      <c r="L23" s="125">
        <v>0</v>
      </c>
    </row>
    <row r="24" ht="15" customHeight="1" spans="1:12">
      <c r="A24" s="124" t="s">
        <v>354</v>
      </c>
      <c r="B24" s="124" t="s">
        <v>355</v>
      </c>
      <c r="C24" s="125">
        <v>0</v>
      </c>
      <c r="D24" s="124" t="s">
        <v>356</v>
      </c>
      <c r="E24" s="124" t="s">
        <v>357</v>
      </c>
      <c r="F24" s="125">
        <v>0</v>
      </c>
      <c r="G24" s="124" t="s">
        <v>280</v>
      </c>
      <c r="H24" s="124" t="s">
        <v>281</v>
      </c>
      <c r="I24" s="125">
        <v>0</v>
      </c>
      <c r="J24" s="124" t="s">
        <v>414</v>
      </c>
      <c r="K24" s="124" t="s">
        <v>415</v>
      </c>
      <c r="L24" s="125">
        <v>0</v>
      </c>
    </row>
    <row r="25" ht="15" customHeight="1" spans="1:12">
      <c r="A25" s="124" t="s">
        <v>360</v>
      </c>
      <c r="B25" s="124" t="s">
        <v>361</v>
      </c>
      <c r="C25" s="125">
        <v>0</v>
      </c>
      <c r="D25" s="124" t="s">
        <v>362</v>
      </c>
      <c r="E25" s="124" t="s">
        <v>363</v>
      </c>
      <c r="F25" s="125">
        <v>142574.72</v>
      </c>
      <c r="G25" s="124" t="s">
        <v>286</v>
      </c>
      <c r="H25" s="124" t="s">
        <v>287</v>
      </c>
      <c r="I25" s="125">
        <v>3840</v>
      </c>
      <c r="J25" s="124" t="s">
        <v>418</v>
      </c>
      <c r="K25" s="124" t="s">
        <v>419</v>
      </c>
      <c r="L25" s="125">
        <v>0</v>
      </c>
    </row>
    <row r="26" ht="15" customHeight="1" spans="1:12">
      <c r="A26" s="124" t="s">
        <v>366</v>
      </c>
      <c r="B26" s="124" t="s">
        <v>367</v>
      </c>
      <c r="C26" s="125">
        <v>0</v>
      </c>
      <c r="D26" s="124" t="s">
        <v>368</v>
      </c>
      <c r="E26" s="124" t="s">
        <v>369</v>
      </c>
      <c r="F26" s="125">
        <v>7400</v>
      </c>
      <c r="G26" s="124" t="s">
        <v>292</v>
      </c>
      <c r="H26" s="124" t="s">
        <v>293</v>
      </c>
      <c r="I26" s="125">
        <v>0</v>
      </c>
      <c r="J26" s="124"/>
      <c r="K26" s="124"/>
      <c r="L26" s="126"/>
    </row>
    <row r="27" ht="15" customHeight="1" spans="1:12">
      <c r="A27" s="124" t="s">
        <v>372</v>
      </c>
      <c r="B27" s="124" t="s">
        <v>373</v>
      </c>
      <c r="C27" s="125">
        <v>0</v>
      </c>
      <c r="D27" s="124" t="s">
        <v>374</v>
      </c>
      <c r="E27" s="124" t="s">
        <v>375</v>
      </c>
      <c r="F27" s="125">
        <v>14000</v>
      </c>
      <c r="G27" s="124" t="s">
        <v>298</v>
      </c>
      <c r="H27" s="124" t="s">
        <v>299</v>
      </c>
      <c r="I27" s="125">
        <v>0</v>
      </c>
      <c r="J27" s="124"/>
      <c r="K27" s="124"/>
      <c r="L27" s="126"/>
    </row>
    <row r="28" ht="15" customHeight="1" spans="1:12">
      <c r="A28" s="124" t="s">
        <v>378</v>
      </c>
      <c r="B28" s="124" t="s">
        <v>379</v>
      </c>
      <c r="C28" s="125">
        <v>0</v>
      </c>
      <c r="D28" s="124" t="s">
        <v>380</v>
      </c>
      <c r="E28" s="124" t="s">
        <v>381</v>
      </c>
      <c r="F28" s="125">
        <v>0</v>
      </c>
      <c r="G28" s="124" t="s">
        <v>304</v>
      </c>
      <c r="H28" s="124" t="s">
        <v>305</v>
      </c>
      <c r="I28" s="125">
        <v>0</v>
      </c>
      <c r="J28" s="124"/>
      <c r="K28" s="124"/>
      <c r="L28" s="126"/>
    </row>
    <row r="29" ht="15" customHeight="1" spans="1:12">
      <c r="A29" s="124" t="s">
        <v>384</v>
      </c>
      <c r="B29" s="124" t="s">
        <v>385</v>
      </c>
      <c r="C29" s="125">
        <v>0</v>
      </c>
      <c r="D29" s="124" t="s">
        <v>386</v>
      </c>
      <c r="E29" s="124" t="s">
        <v>387</v>
      </c>
      <c r="F29" s="125">
        <v>0</v>
      </c>
      <c r="G29" s="124" t="s">
        <v>310</v>
      </c>
      <c r="H29" s="124" t="s">
        <v>311</v>
      </c>
      <c r="I29" s="125">
        <v>0</v>
      </c>
      <c r="J29" s="124"/>
      <c r="K29" s="124"/>
      <c r="L29" s="126"/>
    </row>
    <row r="30" ht="15" customHeight="1" spans="1:12">
      <c r="A30" s="124" t="s">
        <v>390</v>
      </c>
      <c r="B30" s="124" t="s">
        <v>391</v>
      </c>
      <c r="C30" s="125">
        <v>0</v>
      </c>
      <c r="D30" s="124" t="s">
        <v>392</v>
      </c>
      <c r="E30" s="124" t="s">
        <v>393</v>
      </c>
      <c r="F30" s="125">
        <v>9133.6</v>
      </c>
      <c r="G30" s="124" t="s">
        <v>316</v>
      </c>
      <c r="H30" s="124" t="s">
        <v>317</v>
      </c>
      <c r="I30" s="125">
        <v>0</v>
      </c>
      <c r="J30" s="124"/>
      <c r="K30" s="124"/>
      <c r="L30" s="126"/>
    </row>
    <row r="31" ht="15" customHeight="1" spans="1:12">
      <c r="A31" s="124" t="s">
        <v>396</v>
      </c>
      <c r="B31" s="124" t="s">
        <v>397</v>
      </c>
      <c r="C31" s="125">
        <v>0</v>
      </c>
      <c r="D31" s="124" t="s">
        <v>398</v>
      </c>
      <c r="E31" s="124" t="s">
        <v>399</v>
      </c>
      <c r="F31" s="125">
        <v>0</v>
      </c>
      <c r="G31" s="124" t="s">
        <v>322</v>
      </c>
      <c r="H31" s="124" t="s">
        <v>323</v>
      </c>
      <c r="I31" s="125">
        <v>0</v>
      </c>
      <c r="J31" s="124"/>
      <c r="K31" s="124"/>
      <c r="L31" s="126"/>
    </row>
    <row r="32" ht="15" customHeight="1" spans="1:12">
      <c r="A32" s="124" t="s">
        <v>402</v>
      </c>
      <c r="B32" s="124" t="s">
        <v>458</v>
      </c>
      <c r="C32" s="125">
        <v>0</v>
      </c>
      <c r="D32" s="124" t="s">
        <v>404</v>
      </c>
      <c r="E32" s="124" t="s">
        <v>405</v>
      </c>
      <c r="F32" s="125">
        <v>10758.01</v>
      </c>
      <c r="G32" s="124" t="s">
        <v>328</v>
      </c>
      <c r="H32" s="124" t="s">
        <v>329</v>
      </c>
      <c r="I32" s="125">
        <v>0</v>
      </c>
      <c r="J32" s="124"/>
      <c r="K32" s="124"/>
      <c r="L32" s="126"/>
    </row>
    <row r="33" ht="15" customHeight="1" spans="1:12">
      <c r="A33" s="124"/>
      <c r="B33" s="124"/>
      <c r="C33" s="142"/>
      <c r="D33" s="124" t="s">
        <v>408</v>
      </c>
      <c r="E33" s="124" t="s">
        <v>409</v>
      </c>
      <c r="F33" s="125">
        <v>0</v>
      </c>
      <c r="G33" s="124" t="s">
        <v>334</v>
      </c>
      <c r="H33" s="124" t="s">
        <v>335</v>
      </c>
      <c r="I33" s="125">
        <v>0</v>
      </c>
      <c r="J33" s="124"/>
      <c r="K33" s="124"/>
      <c r="L33" s="126"/>
    </row>
    <row r="34" ht="15" customHeight="1" spans="1:12">
      <c r="A34" s="124"/>
      <c r="B34" s="124"/>
      <c r="C34" s="126"/>
      <c r="D34" s="124" t="s">
        <v>412</v>
      </c>
      <c r="E34" s="124" t="s">
        <v>413</v>
      </c>
      <c r="F34" s="125">
        <v>0</v>
      </c>
      <c r="G34" s="124" t="s">
        <v>340</v>
      </c>
      <c r="H34" s="124" t="s">
        <v>341</v>
      </c>
      <c r="I34" s="125">
        <v>0</v>
      </c>
      <c r="J34" s="124"/>
      <c r="K34" s="124"/>
      <c r="L34" s="126"/>
    </row>
    <row r="35" ht="15" customHeight="1" spans="1:12">
      <c r="A35" s="124"/>
      <c r="B35" s="124"/>
      <c r="C35" s="126"/>
      <c r="D35" s="124" t="s">
        <v>416</v>
      </c>
      <c r="E35" s="124" t="s">
        <v>417</v>
      </c>
      <c r="F35" s="125">
        <v>0</v>
      </c>
      <c r="G35" s="124" t="s">
        <v>346</v>
      </c>
      <c r="H35" s="124" t="s">
        <v>347</v>
      </c>
      <c r="I35" s="125">
        <v>0</v>
      </c>
      <c r="J35" s="124"/>
      <c r="K35" s="124"/>
      <c r="L35" s="126"/>
    </row>
    <row r="36" ht="15" customHeight="1" spans="1:12">
      <c r="A36" s="124"/>
      <c r="B36" s="124"/>
      <c r="C36" s="126"/>
      <c r="D36" s="124" t="s">
        <v>420</v>
      </c>
      <c r="E36" s="124" t="s">
        <v>421</v>
      </c>
      <c r="F36" s="125">
        <v>0</v>
      </c>
      <c r="G36" s="124"/>
      <c r="H36" s="124"/>
      <c r="I36" s="142"/>
      <c r="J36" s="124"/>
      <c r="K36" s="124"/>
      <c r="L36" s="126"/>
    </row>
    <row r="37" ht="15" customHeight="1" spans="1:12">
      <c r="A37" s="124"/>
      <c r="B37" s="124"/>
      <c r="C37" s="126"/>
      <c r="D37" s="124" t="s">
        <v>422</v>
      </c>
      <c r="E37" s="124" t="s">
        <v>423</v>
      </c>
      <c r="F37" s="125">
        <v>0</v>
      </c>
      <c r="G37" s="124"/>
      <c r="H37" s="124"/>
      <c r="I37" s="126"/>
      <c r="J37" s="124"/>
      <c r="K37" s="124"/>
      <c r="L37" s="126"/>
    </row>
    <row r="38" ht="15" customHeight="1" spans="1:12">
      <c r="A38" s="129" t="s">
        <v>459</v>
      </c>
      <c r="B38" s="129" t="s">
        <v>459</v>
      </c>
      <c r="C38" s="129" t="s">
        <v>459</v>
      </c>
      <c r="D38" s="129" t="s">
        <v>459</v>
      </c>
      <c r="E38" s="129" t="s">
        <v>459</v>
      </c>
      <c r="F38" s="129" t="s">
        <v>459</v>
      </c>
      <c r="G38" s="129" t="s">
        <v>459</v>
      </c>
      <c r="H38" s="129" t="s">
        <v>459</v>
      </c>
      <c r="I38" s="129" t="s">
        <v>459</v>
      </c>
      <c r="J38" s="129" t="s">
        <v>459</v>
      </c>
      <c r="K38" s="129" t="s">
        <v>459</v>
      </c>
      <c r="L38" s="129" t="s">
        <v>459</v>
      </c>
    </row>
  </sheetData>
  <mergeCells count="2">
    <mergeCell ref="A4:L4"/>
    <mergeCell ref="A38:L38"/>
  </mergeCells>
  <pageMargins left="0.75196850393782" right="0.75196850393782" top="1.00000000000108" bottom="1.00000000000108" header="0.3" footer="0.3"/>
  <pageSetup paperSize="9" scale="64"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pageSetUpPr fitToPage="1"/>
  </sheetPr>
  <dimension ref="A1:T11"/>
  <sheetViews>
    <sheetView workbookViewId="0">
      <pane xSplit="4" ySplit="9" topLeftCell="E10" activePane="bottomRight" state="frozen"/>
      <selection/>
      <selection pane="topRight"/>
      <selection pane="bottomLeft"/>
      <selection pane="bottomRight" activeCell="D9" sqref="D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30" t="s">
        <v>460</v>
      </c>
    </row>
    <row r="2" ht="14.25" spans="20:20">
      <c r="T2" s="131" t="s">
        <v>461</v>
      </c>
    </row>
    <row r="3" ht="14.25" spans="1:20">
      <c r="A3" s="131" t="s">
        <v>59</v>
      </c>
      <c r="T3" s="131" t="s">
        <v>60</v>
      </c>
    </row>
    <row r="4" ht="19.5" customHeight="1" spans="1:20">
      <c r="A4" s="137" t="s">
        <v>63</v>
      </c>
      <c r="B4" s="137"/>
      <c r="C4" s="137"/>
      <c r="D4" s="137"/>
      <c r="E4" s="137" t="s">
        <v>162</v>
      </c>
      <c r="F4" s="137"/>
      <c r="G4" s="137"/>
      <c r="H4" s="137" t="s">
        <v>234</v>
      </c>
      <c r="I4" s="137"/>
      <c r="J4" s="137"/>
      <c r="K4" s="137" t="s">
        <v>235</v>
      </c>
      <c r="L4" s="137"/>
      <c r="M4" s="137"/>
      <c r="N4" s="137"/>
      <c r="O4" s="137"/>
      <c r="P4" s="137" t="s">
        <v>164</v>
      </c>
      <c r="Q4" s="137"/>
      <c r="R4" s="137"/>
      <c r="S4" s="137"/>
      <c r="T4" s="137"/>
    </row>
    <row r="5" ht="19.5" customHeight="1" spans="1:20">
      <c r="A5" s="137" t="s">
        <v>178</v>
      </c>
      <c r="B5" s="137"/>
      <c r="C5" s="137"/>
      <c r="D5" s="137" t="s">
        <v>179</v>
      </c>
      <c r="E5" s="137" t="s">
        <v>185</v>
      </c>
      <c r="F5" s="137" t="s">
        <v>236</v>
      </c>
      <c r="G5" s="137" t="s">
        <v>237</v>
      </c>
      <c r="H5" s="137" t="s">
        <v>185</v>
      </c>
      <c r="I5" s="137" t="s">
        <v>206</v>
      </c>
      <c r="J5" s="137" t="s">
        <v>207</v>
      </c>
      <c r="K5" s="137" t="s">
        <v>185</v>
      </c>
      <c r="L5" s="137" t="s">
        <v>206</v>
      </c>
      <c r="M5" s="137"/>
      <c r="N5" s="137" t="s">
        <v>206</v>
      </c>
      <c r="O5" s="137" t="s">
        <v>207</v>
      </c>
      <c r="P5" s="137" t="s">
        <v>185</v>
      </c>
      <c r="Q5" s="137" t="s">
        <v>236</v>
      </c>
      <c r="R5" s="137" t="s">
        <v>237</v>
      </c>
      <c r="S5" s="137" t="s">
        <v>237</v>
      </c>
      <c r="T5" s="137"/>
    </row>
    <row r="6" ht="19.5" customHeight="1" spans="1:20">
      <c r="A6" s="137"/>
      <c r="B6" s="137"/>
      <c r="C6" s="137"/>
      <c r="D6" s="137"/>
      <c r="E6" s="137"/>
      <c r="F6" s="137"/>
      <c r="G6" s="137" t="s">
        <v>180</v>
      </c>
      <c r="H6" s="137"/>
      <c r="I6" s="137"/>
      <c r="J6" s="137" t="s">
        <v>180</v>
      </c>
      <c r="K6" s="137"/>
      <c r="L6" s="137" t="s">
        <v>180</v>
      </c>
      <c r="M6" s="137" t="s">
        <v>238</v>
      </c>
      <c r="N6" s="137" t="s">
        <v>239</v>
      </c>
      <c r="O6" s="137" t="s">
        <v>180</v>
      </c>
      <c r="P6" s="137"/>
      <c r="Q6" s="137"/>
      <c r="R6" s="137" t="s">
        <v>180</v>
      </c>
      <c r="S6" s="137" t="s">
        <v>240</v>
      </c>
      <c r="T6" s="137" t="s">
        <v>241</v>
      </c>
    </row>
    <row r="7" ht="19.5" customHeight="1" spans="1:20">
      <c r="A7" s="137"/>
      <c r="B7" s="137"/>
      <c r="C7" s="137"/>
      <c r="D7" s="137"/>
      <c r="E7" s="137"/>
      <c r="F7" s="137"/>
      <c r="G7" s="137"/>
      <c r="H7" s="137"/>
      <c r="I7" s="137"/>
      <c r="J7" s="137"/>
      <c r="K7" s="137"/>
      <c r="L7" s="137"/>
      <c r="M7" s="137"/>
      <c r="N7" s="137"/>
      <c r="O7" s="137"/>
      <c r="P7" s="137"/>
      <c r="Q7" s="137"/>
      <c r="R7" s="137"/>
      <c r="S7" s="137"/>
      <c r="T7" s="137"/>
    </row>
    <row r="8" ht="19.5" customHeight="1" spans="1:20">
      <c r="A8" s="137" t="s">
        <v>182</v>
      </c>
      <c r="B8" s="137" t="s">
        <v>183</v>
      </c>
      <c r="C8" s="137" t="s">
        <v>184</v>
      </c>
      <c r="D8" s="137" t="s">
        <v>67</v>
      </c>
      <c r="E8" s="138" t="s">
        <v>68</v>
      </c>
      <c r="F8" s="138" t="s">
        <v>69</v>
      </c>
      <c r="G8" s="138" t="s">
        <v>77</v>
      </c>
      <c r="H8" s="138" t="s">
        <v>81</v>
      </c>
      <c r="I8" s="138" t="s">
        <v>85</v>
      </c>
      <c r="J8" s="138" t="s">
        <v>89</v>
      </c>
      <c r="K8" s="138" t="s">
        <v>93</v>
      </c>
      <c r="L8" s="138" t="s">
        <v>97</v>
      </c>
      <c r="M8" s="138" t="s">
        <v>100</v>
      </c>
      <c r="N8" s="138" t="s">
        <v>103</v>
      </c>
      <c r="O8" s="138" t="s">
        <v>106</v>
      </c>
      <c r="P8" s="138" t="s">
        <v>109</v>
      </c>
      <c r="Q8" s="138" t="s">
        <v>112</v>
      </c>
      <c r="R8" s="138" t="s">
        <v>115</v>
      </c>
      <c r="S8" s="138" t="s">
        <v>118</v>
      </c>
      <c r="T8" s="138" t="s">
        <v>121</v>
      </c>
    </row>
    <row r="9" ht="19.5" customHeight="1" spans="1:20">
      <c r="A9" s="137"/>
      <c r="B9" s="137"/>
      <c r="C9" s="137"/>
      <c r="D9" s="137" t="s">
        <v>185</v>
      </c>
      <c r="E9" s="139">
        <v>0</v>
      </c>
      <c r="F9" s="139">
        <v>0</v>
      </c>
      <c r="G9" s="139">
        <v>0</v>
      </c>
      <c r="H9" s="139">
        <v>0</v>
      </c>
      <c r="I9" s="139">
        <v>0</v>
      </c>
      <c r="J9" s="139">
        <v>0</v>
      </c>
      <c r="K9" s="139">
        <v>0</v>
      </c>
      <c r="L9" s="139">
        <v>0</v>
      </c>
      <c r="M9" s="139">
        <v>0</v>
      </c>
      <c r="N9" s="139">
        <v>0</v>
      </c>
      <c r="O9" s="139">
        <v>0</v>
      </c>
      <c r="P9" s="139">
        <v>0</v>
      </c>
      <c r="Q9" s="139">
        <v>0</v>
      </c>
      <c r="R9" s="139">
        <v>0</v>
      </c>
      <c r="S9" s="139">
        <v>0</v>
      </c>
      <c r="T9" s="139">
        <v>0</v>
      </c>
    </row>
    <row r="10" ht="19.5" customHeight="1" spans="1:20">
      <c r="A10" s="140"/>
      <c r="B10" s="141"/>
      <c r="C10" s="141"/>
      <c r="D10" s="141"/>
      <c r="E10" s="139"/>
      <c r="F10" s="139"/>
      <c r="G10" s="139"/>
      <c r="H10" s="139"/>
      <c r="I10" s="139"/>
      <c r="J10" s="139"/>
      <c r="K10" s="139"/>
      <c r="L10" s="139"/>
      <c r="M10" s="139"/>
      <c r="N10" s="139"/>
      <c r="O10" s="139"/>
      <c r="P10" s="139"/>
      <c r="Q10" s="139"/>
      <c r="R10" s="139"/>
      <c r="S10" s="139"/>
      <c r="T10" s="139"/>
    </row>
    <row r="11" ht="19.5" customHeight="1" spans="1:20">
      <c r="A11" s="141" t="s">
        <v>462</v>
      </c>
      <c r="B11" s="141"/>
      <c r="C11" s="141"/>
      <c r="D11" s="141"/>
      <c r="E11" s="141"/>
      <c r="F11" s="141"/>
      <c r="G11" s="141"/>
      <c r="H11" s="141"/>
      <c r="I11" s="141"/>
      <c r="J11" s="141"/>
      <c r="K11" s="141"/>
      <c r="L11" s="141"/>
      <c r="M11" s="141"/>
      <c r="N11" s="141"/>
      <c r="O11" s="141"/>
      <c r="P11" s="141"/>
      <c r="Q11" s="141"/>
      <c r="R11" s="141"/>
      <c r="S11" s="141"/>
      <c r="T11" s="14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20</vt:i4>
      </vt:variant>
    </vt:vector>
  </HeadingPairs>
  <TitlesOfParts>
    <vt:vector size="20"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国有资产使用情况表</vt:lpstr>
      <vt:lpstr>GK13 部门整体支出绩效自评情况</vt:lpstr>
      <vt:lpstr>GK14 部门整体支出绩效自评表</vt:lpstr>
      <vt:lpstr>GK15-1 项目支出绩效自评表</vt:lpstr>
      <vt:lpstr>GK15-2 项目支出绩效自评表</vt:lpstr>
      <vt:lpstr>GK15-3 项目支出绩效自评表</vt:lpstr>
      <vt:lpstr>GK15-4 项目支出绩效自评表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尹映雪</cp:lastModifiedBy>
  <dcterms:created xsi:type="dcterms:W3CDTF">2026-07-07T01:28:00Z</dcterms:created>
  <dcterms:modified xsi:type="dcterms:W3CDTF">2026-07-20T03:34:30Z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341C5468D04242BAB442959147439844_13</vt:lpwstr>
  </property>
  <property fmtid="{D5CDD505-2E9C-101B-9397-08002B2CF9AE}" pid="3" name="KSOProductBuildVer">
    <vt:lpwstr>2052-12.1.0.20305</vt:lpwstr>
  </property>
  <property fmtid="{D5CDD505-2E9C-101B-9397-08002B2CF9AE}" pid="4" name="CalculationRule">
    <vt:i4>0</vt:i4>
  </property>
</Properties>
</file>