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9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'部门财务收支预算总表01-1'!$A:$A,'部门财务收支预算总表01-1'!$1:$7</definedName>
    <definedName name="_xlnm.Print_Titles" localSheetId="1">'部门收入预算表01-2'!$1:$7</definedName>
    <definedName name="_xlnm.Print_Titles" localSheetId="2">'部门支出预算表01-3'!$1:$7</definedName>
    <definedName name="_xlnm.Print_Titles" localSheetId="3">'部门财政拨款收支预算总表02-1'!$A:$A,'部门财政拨款收支预算总表02-1'!$1:$7</definedName>
    <definedName name="_xlnm.Print_Titles" localSheetId="4">'一般公共预算支出预算表02-2'!$1:$8</definedName>
    <definedName name="_xlnm.Print_Titles" localSheetId="5">一般公共预算“三公”经费支出预算表03!$1:$6</definedName>
    <definedName name="_xlnm.Print_Titles" localSheetId="6">部门基本支出预算表04!$1:$7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2">'对下转移支付预算表09-1'!$1:$6</definedName>
    <definedName name="_xlnm.Print_Titles" localSheetId="13">'对下转移支付绩效目标表09-2'!$1:$5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<sst xmlns="http://schemas.openxmlformats.org/spreadsheetml/2006/main" count="730" uniqueCount="331">
  <si>
    <t>附件2-3</t>
  </si>
  <si>
    <t>预算01-1表</t>
  </si>
  <si>
    <t>2026年部门财务收支预算总表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</si>
  <si>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</si>
  <si>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</si>
  <si>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</si>
  <si>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</si>
  <si>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</si>
  <si>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</si>
  <si>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</si>
  <si>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</si>
  <si>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</si>
  <si>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</si>
  <si>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</si>
  <si>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</si>
  <si>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</si>
  <si>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</si>
  <si>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6、其他收入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</si>
  <si>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</si>
  <si>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</si>
  <si>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</si>
  <si>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</si>
  <si>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</si>
  <si>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</si>
  <si>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</si>
  <si>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</si>
  <si>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</si>
  <si>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</si>
  <si>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</si>
  <si>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</si>
  <si>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</si>
  <si>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</si>
  <si>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</si>
  <si>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</si>
  <si>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</si>
  <si>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</si>
  <si>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</si>
  <si>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</si>
  <si>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</si>
  <si>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</si>
  <si>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</si>
  <si>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</si>
  <si>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</si>
  <si>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</si>
  <si>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</si>
  <si>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河口瑶族自治县红十字会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</si>
  <si>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</si>
  <si>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</si>
  <si>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</si>
  <si>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</si>
  <si>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</si>
  <si>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</si>
  <si>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</si>
  <si>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</si>
  <si>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</si>
  <si>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</si>
  <si>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</si>
  <si>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</si>
  <si>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</si>
  <si>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</si>
  <si>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</si>
  <si>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</si>
  <si>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</si>
  <si>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</si>
  <si>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</si>
  <si>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</si>
  <si>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</si>
  <si>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</si>
  <si>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</si>
  <si>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</si>
  <si>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</si>
  <si>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</si>
  <si>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</si>
  <si>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</si>
  <si>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</si>
  <si>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</si>
  <si>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</si>
  <si>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</si>
  <si>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</si>
  <si>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</si>
  <si>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</si>
  <si>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</si>
  <si>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</si>
  <si>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</si>
  <si>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</si>
  <si>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</si>
  <si>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</si>
  <si>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</si>
  <si>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</si>
  <si>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</si>
  <si>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</si>
  <si>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</si>
  <si>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</si>
  <si>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</si>
  <si>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</si>
  <si>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</si>
  <si>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</si>
  <si>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</si>
  <si>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</si>
  <si>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</si>
  <si>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 xml:space="preserve">                   预算02-2表</t>
  </si>
  <si>
    <t>2026年一般公共预算支出预算表（按功能科目分类）</t>
  </si>
  <si>
    <t>部门预算支出经济分类科目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</si>
  <si>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</si>
  <si>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</si>
  <si>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</si>
  <si>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</si>
  <si>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</si>
  <si>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</si>
  <si>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</si>
  <si>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</si>
  <si>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</si>
  <si>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</si>
  <si>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</si>
  <si>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</si>
  <si>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</si>
  <si>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</si>
  <si>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</si>
  <si>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</si>
  <si>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</si>
  <si>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</si>
  <si>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</si>
  <si>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</si>
  <si>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</si>
  <si>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</si>
  <si>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</si>
  <si>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</si>
  <si>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</si>
  <si>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</si>
  <si>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</si>
  <si>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</si>
  <si>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</si>
  <si>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</si>
  <si>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</si>
  <si>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</si>
  <si>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</si>
  <si>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</si>
  <si>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</si>
  <si>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</si>
  <si>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</si>
  <si>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</si>
  <si>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</si>
  <si>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</si>
  <si>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</si>
  <si>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</si>
  <si>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</si>
  <si>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</si>
  <si>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</si>
  <si>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</si>
  <si>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</si>
  <si>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</si>
  <si>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</si>
  <si>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</si>
  <si>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532532210000000002092</t>
  </si>
  <si>
    <t>工会经费</t>
  </si>
  <si>
    <t>30228</t>
  </si>
  <si>
    <t>532532241100002309589</t>
  </si>
  <si>
    <t>30217</t>
  </si>
  <si>
    <t>532532210000000001692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</si>
  <si>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</si>
  <si>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</si>
  <si>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</si>
  <si>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</si>
  <si>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</si>
  <si>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</si>
  <si>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</si>
  <si>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</si>
  <si>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</si>
  <si>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532532231100001384254</t>
  </si>
  <si>
    <t>事业人员绩效奖励</t>
  </si>
  <si>
    <t>30107</t>
  </si>
  <si>
    <t>绩效工资</t>
  </si>
  <si>
    <t>532532210000000001691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</si>
  <si>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</si>
  <si>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</si>
  <si>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</si>
  <si>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</si>
  <si>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</si>
  <si>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</si>
  <si>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</si>
  <si>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532532241100002309600</t>
  </si>
  <si>
    <t>行政人员公务交通补贴</t>
  </si>
  <si>
    <t>30239</t>
  </si>
  <si>
    <t>其他交通费用</t>
  </si>
  <si>
    <t>532532241100002309596</t>
  </si>
  <si>
    <t>行政人员绩效奖励</t>
  </si>
  <si>
    <t>532532241100002309598</t>
  </si>
  <si>
    <t>行政人员支出工资</t>
  </si>
  <si>
    <t>532532210000000002091</t>
  </si>
  <si>
    <t>一般公用经费</t>
  </si>
  <si>
    <t>30201</t>
  </si>
  <si>
    <t>办公费</t>
  </si>
  <si>
    <t>532532210000000001985</t>
  </si>
  <si>
    <t>30113</t>
  </si>
  <si>
    <t>预算05-1表</t>
  </si>
  <si>
    <t>2026年部门项目支出预算表</t>
  </si>
  <si>
    <t>项目分类</t>
  </si>
  <si>
    <t>项目单位</t>
  </si>
  <si>
    <t>总计</t>
  </si>
  <si>
    <t>本年拨款</t>
  </si>
  <si>
    <t>其中：本次下达</t>
  </si>
  <si>
    <t>事业发展类</t>
  </si>
  <si>
    <t>532532261100005055653</t>
  </si>
  <si>
    <t>2026年人道主义绩效工作经费</t>
  </si>
  <si>
    <t>30207</t>
  </si>
  <si>
    <t>邮电费</t>
  </si>
  <si>
    <t>30211</t>
  </si>
  <si>
    <t>差旅费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</si>
  <si>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</si>
  <si>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</si>
  <si>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</si>
  <si>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</si>
  <si>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</si>
  <si>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</si>
  <si>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</si>
  <si>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</si>
  <si>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</si>
  <si>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</si>
  <si>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</si>
  <si>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</si>
  <si>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</si>
  <si>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</si>
  <si>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一是参与灾害救援。进一步完善应急救援体系，提升紧急救援能力，增强备灾救灾仓库的物资管理；
二是积极开展红十字应急救护工作。推动应急救护培训进社区、进农村、进学校、进企业、进机关，提升广大民众应急避险、自救互救能力；
三是拓宽红十字会人道救助的社会渠道。实施博爱工程，加强筹资能力，完善人道救助服务体系，提高人道救助能力。</t>
  </si>
  <si>
    <t>产出指标</t>
  </si>
  <si>
    <t>数量指标</t>
  </si>
  <si>
    <t>博爱送万家受益人次</t>
  </si>
  <si>
    <t>&gt;=</t>
  </si>
  <si>
    <t>500</t>
  </si>
  <si>
    <t>人次</t>
  </si>
  <si>
    <t>定量指标</t>
  </si>
  <si>
    <t>聚焦“一老一小”医疗救助</t>
  </si>
  <si>
    <t>红十字应急救护普及宣传</t>
  </si>
  <si>
    <t>300</t>
  </si>
  <si>
    <t>.红十字应急救护取证培训</t>
  </si>
  <si>
    <t>400</t>
  </si>
  <si>
    <t>人</t>
  </si>
  <si>
    <t>发展个人会员</t>
  </si>
  <si>
    <t>时效指标</t>
  </si>
  <si>
    <t>应急救护普及培训完成率</t>
  </si>
  <si>
    <t>90</t>
  </si>
  <si>
    <t>%</t>
  </si>
  <si>
    <t>效益指标</t>
  </si>
  <si>
    <t>社会效益</t>
  </si>
  <si>
    <t>应急救护、防灾避险和卫生健康知识知晓率</t>
  </si>
  <si>
    <t>可持续影响</t>
  </si>
  <si>
    <t>持续开展应急救护知识普及工作</t>
  </si>
  <si>
    <t>95</t>
  </si>
  <si>
    <t>满意度指标</t>
  </si>
  <si>
    <t>服务对象满意度</t>
  </si>
  <si>
    <t>单位职工</t>
  </si>
  <si>
    <t>98</t>
  </si>
  <si>
    <t>成本指标</t>
  </si>
  <si>
    <t>社会成本指标</t>
  </si>
  <si>
    <t>人道主义工作经费</t>
  </si>
  <si>
    <t>=</t>
  </si>
  <si>
    <t>万元</t>
  </si>
  <si>
    <t xml:space="preserve">           预算06表</t>
  </si>
  <si>
    <t>2026年政府性基金预算支出预算表</t>
  </si>
  <si>
    <t>本年政府性基金预算支出</t>
  </si>
  <si>
    <t>注：本部门2026年度无政府性基金预算支出，《2026年政府性基金预算支出预算表》为空表。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</si>
  <si>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</si>
  <si>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</si>
  <si>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</si>
  <si>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</si>
  <si>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</si>
  <si>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</si>
  <si>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</si>
  <si>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</si>
  <si>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</si>
  <si>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</si>
  <si>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</si>
  <si>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</si>
  <si>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A4纸</t>
  </si>
  <si>
    <t>复印纸</t>
  </si>
  <si>
    <t>包</t>
  </si>
  <si>
    <t>信创经费</t>
  </si>
  <si>
    <t>台式计算机</t>
  </si>
  <si>
    <t>元</t>
  </si>
  <si>
    <t>预算08表</t>
  </si>
  <si>
    <t>2026年部门政府购买服务预算表</t>
  </si>
  <si>
    <t>政府购买服务项目</t>
  </si>
  <si>
    <t>政府购买服务指导性目录</t>
  </si>
  <si>
    <t>注：本部门2026年度无政府购买服务预算，《 2026年政府购买服务预算表》为空表。</t>
  </si>
  <si>
    <t>预算09-1表</t>
  </si>
  <si>
    <t>2026年对下转移支付预算表</t>
  </si>
  <si>
    <t>单位名称（项目）</t>
  </si>
  <si>
    <t>地区</t>
  </si>
  <si>
    <t>政府性基金</t>
  </si>
  <si>
    <t>个旧市</t>
  </si>
  <si>
    <t>开远市</t>
  </si>
  <si>
    <t>蒙自市</t>
  </si>
  <si>
    <t>弥勒市</t>
  </si>
  <si>
    <t>屏边县</t>
  </si>
  <si>
    <t>建水县</t>
  </si>
  <si>
    <t>石屏县</t>
  </si>
  <si>
    <t>泸西县</t>
  </si>
  <si>
    <t>元阳县</t>
  </si>
  <si>
    <t>红河县</t>
  </si>
  <si>
    <t>金平县</t>
  </si>
  <si>
    <t>绿春县</t>
  </si>
  <si>
    <t>河口县</t>
  </si>
  <si>
    <t>蒙自经开区</t>
  </si>
  <si>
    <t>注：本部门2026年度无对下转移支付预算，《2026年对下转移支付预算表》为空表。</t>
  </si>
  <si>
    <t>预算09-2表</t>
  </si>
  <si>
    <t>2026年对下转移支付绩效目标表</t>
  </si>
  <si>
    <t>注：本部门2026年度无对下转移支付绩效项目预算，《2026年对下转移支付绩效目标表》为空表。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</si>
  <si>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</si>
  <si>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</si>
  <si>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</si>
  <si>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</si>
  <si>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</si>
  <si>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</si>
  <si>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</si>
  <si>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</si>
  <si>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</si>
  <si>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注：本部门2026年度无新增资产配置，《2026年新增资产配置表》为空表。</t>
  </si>
  <si>
    <t>预算11表</t>
  </si>
  <si>
    <t>2026年上级补助项目支出预算表</t>
  </si>
  <si>
    <t>单位名称：河口瑶族自治县红十字会</t>
  </si>
  <si>
    <t>单位：元</t>
  </si>
  <si>
    <t>上级补助</t>
  </si>
  <si>
    <t>注：本部门2026年度无上级补助项目支出预算，《2026年上级补助项目支出预算表》为空表。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</si>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</sst>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6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23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3.25"/>
      <color rgb="FF000000"/>
      <name val="宋体"/>
      <charset val="134"/>
    </font>
    <font>
      <sz val="9.75"/>
      <color rgb="FF000000"/>
      <name val="宋体"/>
      <charset val="134"/>
    </font>
    <font>
      <sz val="9.75"/>
      <color rgb="FF000000"/>
      <name val="Calibri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SimSun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"/>
      <color rgb="FFFFFFFF"/>
      <name val="宋体"/>
      <charset val="134"/>
    </font>
    <font>
      <b/>
      <sz val="11.25"/>
      <color rgb="FF000000"/>
      <name val="宋体"/>
      <charset val="134"/>
    </font>
    <font>
      <sz val="11.2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4"/>
      <name val="SimSun"/>
      <charset val="134"/>
    </font>
    <font>
      <sz val="9.4"/>
      <name val="宋体"/>
      <charset val="134"/>
    </font>
    <font>
      <b/>
      <sz val="9"/>
      <name val="宋体"/>
      <charset val="134"/>
    </font>
    <font>
      <b/>
      <sz val="23.25"/>
      <color rgb="FF000000"/>
      <name val="SimSun"/>
      <charset val="134"/>
    </font>
    <font>
      <b/>
      <sz val="10.5"/>
      <color rgb="FF000000"/>
      <name val="SimSun"/>
      <charset val="134"/>
    </font>
    <font>
      <sz val="9.75"/>
      <color rgb="FF000000"/>
      <name val="SimSun"/>
      <charset val="134"/>
    </font>
    <font>
      <b/>
      <sz val="13.5"/>
      <color rgb="FF000000"/>
      <name val="SimSun"/>
      <charset val="134"/>
    </font>
    <font>
      <b/>
      <sz val="12"/>
      <color rgb="FF000000"/>
      <name val="SimSun"/>
      <charset val="134"/>
    </font>
    <font>
      <sz val="10.5"/>
      <color rgb="FF000000"/>
      <name val="SimSun"/>
      <charset val="134"/>
    </font>
    <font>
      <b/>
      <sz val="9.75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6" applyNumberFormat="0" applyAlignment="0" applyProtection="0">
      <alignment vertical="center"/>
    </xf>
    <xf numFmtId="0" fontId="50" fillId="4" borderId="17" applyNumberFormat="0" applyAlignment="0" applyProtection="0">
      <alignment vertical="center"/>
    </xf>
    <xf numFmtId="0" fontId="51" fillId="4" borderId="16" applyNumberFormat="0" applyAlignment="0" applyProtection="0">
      <alignment vertical="center"/>
    </xf>
    <xf numFmtId="0" fontId="52" fillId="5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176" fontId="27" fillId="0" borderId="4">
      <alignment horizontal="right" vertical="center"/>
    </xf>
    <xf numFmtId="49" fontId="27" fillId="0" borderId="4">
      <alignment horizontal="left" vertical="center" wrapText="1"/>
    </xf>
    <xf numFmtId="176" fontId="27" fillId="0" borderId="4">
      <alignment horizontal="right" vertical="center"/>
    </xf>
    <xf numFmtId="177" fontId="27" fillId="0" borderId="4">
      <alignment horizontal="right" vertical="center"/>
    </xf>
    <xf numFmtId="178" fontId="27" fillId="0" borderId="4">
      <alignment horizontal="right" vertical="center"/>
    </xf>
    <xf numFmtId="179" fontId="27" fillId="0" borderId="4">
      <alignment horizontal="right" vertical="center"/>
    </xf>
    <xf numFmtId="10" fontId="27" fillId="0" borderId="4">
      <alignment horizontal="right" vertical="center"/>
    </xf>
    <xf numFmtId="180" fontId="27" fillId="0" borderId="4">
      <alignment horizontal="right" vertical="center"/>
    </xf>
  </cellStyleXfs>
  <cellXfs count="25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0" xfId="0" applyFont="1" applyBorder="1"/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/>
    <xf numFmtId="0" fontId="1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7" fillId="0" borderId="4" xfId="50" applyNumberFormat="1" applyFont="1" applyBorder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18" fillId="0" borderId="4" xfId="50" applyNumberFormat="1" applyFont="1" applyBorder="1" applyAlignment="1">
      <alignment horizontal="center" vertical="center" wrapText="1"/>
    </xf>
    <xf numFmtId="49" fontId="18" fillId="0" borderId="4" xfId="5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0" xfId="0" applyFont="1" applyBorder="1"/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18" fillId="0" borderId="4" xfId="50" applyNumberFormat="1" applyFont="1" applyBorder="1">
      <alignment horizontal="left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4" fillId="0" borderId="0" xfId="0" applyNumberFormat="1" applyFont="1" applyBorder="1" applyProtection="1">
      <protection locked="0"/>
    </xf>
    <xf numFmtId="0" fontId="24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wrapText="1" inden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right" vertical="center" wrapText="1"/>
      <protection locked="0"/>
    </xf>
    <xf numFmtId="49" fontId="27" fillId="0" borderId="0" xfId="50" applyNumberFormat="1" applyFont="1" applyBorder="1" applyAlignment="1">
      <alignment horizontal="right" vertical="center" wrapText="1"/>
    </xf>
    <xf numFmtId="49" fontId="28" fillId="0" borderId="0" xfId="50" applyNumberFormat="1" applyFont="1" applyBorder="1" applyAlignment="1">
      <alignment horizontal="center" vertical="center" wrapText="1"/>
    </xf>
    <xf numFmtId="49" fontId="29" fillId="0" borderId="0" xfId="50" applyNumberFormat="1" applyFont="1" applyBorder="1">
      <alignment horizontal="left" vertical="center" wrapText="1"/>
    </xf>
    <xf numFmtId="49" fontId="10" fillId="0" borderId="4" xfId="50" applyNumberFormat="1" applyFont="1" applyBorder="1" applyAlignment="1">
      <alignment horizontal="center" vertical="center" wrapText="1"/>
    </xf>
    <xf numFmtId="49" fontId="13" fillId="0" borderId="4" xfId="50" applyNumberFormat="1" applyFont="1" applyBorder="1" applyAlignment="1">
      <alignment horizontal="center" vertical="center" wrapText="1"/>
    </xf>
    <xf numFmtId="49" fontId="27" fillId="0" borderId="4" xfId="50" applyNumberFormat="1" applyFont="1" applyBorder="1" applyAlignment="1">
      <alignment horizontal="center" vertical="center" wrapText="1"/>
    </xf>
    <xf numFmtId="49" fontId="30" fillId="0" borderId="4" xfId="50" applyNumberFormat="1" applyFont="1" applyBorder="1">
      <alignment horizontal="left" vertical="center" wrapText="1"/>
    </xf>
    <xf numFmtId="49" fontId="30" fillId="0" borderId="4" xfId="50" applyNumberFormat="1" applyFont="1" applyBorder="1" applyAlignment="1">
      <alignment horizontal="center" vertical="center" wrapText="1"/>
    </xf>
    <xf numFmtId="49" fontId="27" fillId="0" borderId="4" xfId="50" applyNumberFormat="1" applyFont="1" applyBorder="1">
      <alignment horizontal="left" vertical="center" wrapText="1"/>
    </xf>
    <xf numFmtId="49" fontId="28" fillId="0" borderId="0" xfId="50" applyNumberFormat="1" applyFont="1" applyBorder="1">
      <alignment horizontal="left" vertical="center" wrapText="1"/>
    </xf>
    <xf numFmtId="49" fontId="27" fillId="0" borderId="0" xfId="50" applyNumberFormat="1" applyFont="1" applyBorder="1">
      <alignment horizontal="left" vertical="center" wrapText="1"/>
    </xf>
    <xf numFmtId="176" fontId="31" fillId="0" borderId="4" xfId="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wrapText="1"/>
    </xf>
    <xf numFmtId="49" fontId="27" fillId="0" borderId="0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32" fillId="0" borderId="4" xfId="50" applyNumberFormat="1" applyFont="1" applyBorder="1" applyAlignment="1">
      <alignment horizontal="center" vertical="center" wrapText="1"/>
    </xf>
    <xf numFmtId="49" fontId="32" fillId="0" borderId="4" xfId="50" applyNumberFormat="1" applyFont="1" applyBorder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176" fontId="35" fillId="0" borderId="4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>
      <alignment horizontal="left" vertical="center" indent="1"/>
    </xf>
    <xf numFmtId="49" fontId="15" fillId="0" borderId="4" xfId="0" applyNumberFormat="1" applyFont="1" applyBorder="1" applyAlignment="1">
      <alignment horizontal="left" vertical="center" wrapText="1" indent="1"/>
    </xf>
    <xf numFmtId="49" fontId="15" fillId="0" borderId="4" xfId="0" applyNumberFormat="1" applyFont="1" applyBorder="1" applyAlignment="1">
      <alignment horizontal="left" vertical="center" indent="2"/>
    </xf>
    <xf numFmtId="49" fontId="15" fillId="0" borderId="4" xfId="0" applyNumberFormat="1" applyFont="1" applyBorder="1" applyAlignment="1">
      <alignment horizontal="left" vertical="center" wrapText="1" indent="2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9" fontId="38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8" fillId="0" borderId="3" xfId="0" applyFont="1" applyBorder="1" applyAlignment="1" applyProtection="1">
      <alignment horizontal="left" vertical="center"/>
      <protection locked="0"/>
    </xf>
    <xf numFmtId="0" fontId="34" fillId="0" borderId="3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4" fillId="0" borderId="3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right" vertical="center"/>
    </xf>
    <xf numFmtId="0" fontId="39" fillId="0" borderId="4" xfId="0" applyFont="1" applyBorder="1" applyAlignment="1">
      <alignment horizontal="center" vertical="center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right" vertical="center"/>
    </xf>
    <xf numFmtId="0" fontId="35" fillId="0" borderId="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>
      <alignment horizontal="center" vertical="center" wrapText="1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>
      <alignment horizontal="center" vertical="center" wrapText="1"/>
    </xf>
    <xf numFmtId="0" fontId="40" fillId="0" borderId="8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38" fillId="0" borderId="4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5"/>
  <sheetViews>
    <sheetView showZeros="0" workbookViewId="0">
      <selection activeCell="C34" sqref="C34"/>
    </sheetView>
  </sheetViews>
  <sheetFormatPr defaultColWidth="7.87272727272727" defaultRowHeight="13.5" customHeight="1" outlineLevelCol="3"/>
  <cols>
    <col min="1" max="1" width="31.8454545454545" customWidth="1"/>
    <col min="2" max="2" width="27.4636363636364" customWidth="1"/>
    <col min="3" max="3" width="32.4636363636364" customWidth="1"/>
    <col min="4" max="4" width="30.7" customWidth="1"/>
  </cols>
  <sheetData>
    <row r="1" ht="16.5" customHeight="1" spans="1:4">
      <c r="A1" s="187" t="s">
        <v>0</v>
      </c>
      <c r="B1" s="188"/>
      <c r="C1" s="18"/>
      <c r="D1" s="250" t="s">
        <v>1</v>
      </c>
    </row>
    <row r="2" ht="27" customHeight="1" spans="1:4">
      <c r="A2" s="190" t="s">
        <v>2</v>
      </c>
      <c r="B2" s="190"/>
      <c r="C2" s="190"/>
      <c r="D2" s="190"/>
    </row>
    <row r="3" ht="34.9" customHeight="1" spans="1:4">
      <c r="A3" s="191" t="str">
        <f>"单位名称："&amp;"河口瑶族自治县红十字会"</f>
        <v>单位名称：河口瑶族自治县红十字会</v>
      </c>
      <c r="B3" s="192"/>
      <c r="C3" s="193"/>
      <c r="D3" s="194" t="str">
        <f>"单位:"&amp;"元"</f>
        <v>单位:元</v>
      </c>
    </row>
    <row r="4" ht="34.9" customHeight="1" spans="1:4">
      <c r="A4" s="195" t="s">
        <v>3</v>
      </c>
      <c r="B4" s="196"/>
      <c r="C4" s="195" t="s">
        <v>4</v>
      </c>
      <c r="D4" s="196"/>
    </row>
    <row r="5" ht="10.9" customHeight="1" spans="1:4">
      <c r="A5" s="197" t="s">
        <v>5</v>
      </c>
      <c r="B5" s="197" t="s">
        <v>6</v>
      </c>
      <c r="C5" s="197" t="s">
        <v>7</v>
      </c>
      <c r="D5" s="197" t="s">
        <v>6</v>
      </c>
    </row>
    <row r="6" ht="14.65" customHeight="1" spans="1:4">
      <c r="A6" s="198"/>
      <c r="B6" s="198"/>
      <c r="C6" s="198"/>
      <c r="D6" s="198"/>
    </row>
    <row r="7" ht="25.9" customHeight="1" spans="1:4">
      <c r="A7" s="202" t="s">
        <v>8</v>
      </c>
      <c r="B7" s="73">
        <v>1352056.17</v>
      </c>
      <c r="C7" s="200" t="str">
        <f>"一"&amp;"、"&amp;"社会保障和就业支出"</f>
        <v>一、社会保障和就业支出</v>
      </c>
      <c r="D7" s="73">
        <v>1147339.23</v>
      </c>
    </row>
    <row r="8" ht="25.9" customHeight="1" spans="1:4">
      <c r="A8" s="202" t="s">
        <v>9</v>
      </c>
      <c r="B8" s="73"/>
      <c r="C8" s="200" t="str">
        <f>"二"&amp;"、"&amp;"卫生健康支出"</f>
        <v>二、卫生健康支出</v>
      </c>
      <c r="D8" s="73">
        <v>109171.94</v>
      </c>
    </row>
    <row r="9" ht="25.9" customHeight="1" spans="1:4">
      <c r="A9" s="202" t="s">
        <v>10</v>
      </c>
      <c r="B9" s="73"/>
      <c r="C9" s="200" t="str">
        <f>"三"&amp;"、"&amp;"住房保障支出"</f>
        <v>三、住房保障支出</v>
      </c>
      <c r="D9" s="73">
        <v>95545</v>
      </c>
    </row>
    <row r="10" ht="25.9" customHeight="1" spans="1:4">
      <c r="A10" s="202" t="s">
        <v>11</v>
      </c>
      <c r="B10" s="73"/>
      <c r="C10" s="202"/>
      <c r="D10" s="73"/>
    </row>
    <row r="11" ht="25.9" customHeight="1" spans="1:4">
      <c r="A11" s="251" t="s">
        <v>12</v>
      </c>
      <c r="B11" s="73"/>
      <c r="C11" s="202"/>
      <c r="D11" s="73"/>
    </row>
    <row r="12" ht="25.9" customHeight="1" spans="1:4">
      <c r="A12" s="251" t="s">
        <v>13</v>
      </c>
      <c r="B12" s="73"/>
      <c r="C12" s="202"/>
      <c r="D12" s="73"/>
    </row>
    <row r="13" ht="25.9" customHeight="1" spans="1:4">
      <c r="A13" s="251" t="s">
        <v>14</v>
      </c>
      <c r="B13" s="73"/>
      <c r="C13" s="202"/>
      <c r="D13" s="73"/>
    </row>
    <row r="14" ht="25.9" customHeight="1" spans="1:4">
      <c r="A14" s="251" t="s">
        <v>15</v>
      </c>
      <c r="B14" s="73"/>
      <c r="C14" s="202"/>
      <c r="D14" s="73"/>
    </row>
    <row r="15" ht="25.9" customHeight="1" spans="1:4">
      <c r="A15" s="204" t="s">
        <v>16</v>
      </c>
      <c r="B15" s="73"/>
      <c r="C15" s="170"/>
      <c r="D15" s="73"/>
    </row>
    <row r="16" ht="25.9" customHeight="1" spans="1:4">
      <c r="A16" s="204" t="s">
        <v>17</v>
      </c>
      <c r="B16" s="73"/>
      <c r="C16" s="170"/>
      <c r="D16" s="73"/>
    </row>
    <row r="17" ht="25.9" customHeight="1" spans="1:4">
      <c r="A17" s="204"/>
      <c r="B17" s="73"/>
      <c r="C17" s="170"/>
      <c r="D17" s="73"/>
    </row>
    <row r="18" ht="25.9" customHeight="1" spans="1:4">
      <c r="A18" s="204"/>
      <c r="B18" s="73"/>
      <c r="C18" s="170"/>
      <c r="D18" s="73"/>
    </row>
    <row r="19" ht="25.9" customHeight="1" spans="1:4">
      <c r="A19" s="204"/>
      <c r="B19" s="73"/>
      <c r="C19" s="170"/>
      <c r="D19" s="73"/>
    </row>
    <row r="20" ht="25.9" customHeight="1" spans="1:4">
      <c r="A20" s="204"/>
      <c r="B20" s="73"/>
      <c r="C20" s="170"/>
      <c r="D20" s="73"/>
    </row>
    <row r="21" ht="25.9" customHeight="1" spans="1:4">
      <c r="A21" s="205" t="s">
        <v>18</v>
      </c>
      <c r="B21" s="73">
        <v>1352056.17</v>
      </c>
      <c r="C21" s="170" t="s">
        <v>19</v>
      </c>
      <c r="D21" s="73">
        <v>1352056.17</v>
      </c>
    </row>
    <row r="22" ht="25.9" customHeight="1" spans="1:4">
      <c r="A22" s="206" t="s">
        <v>20</v>
      </c>
      <c r="B22" s="73"/>
      <c r="C22" s="202" t="s">
        <v>21</v>
      </c>
      <c r="D22" s="73"/>
    </row>
    <row r="23" ht="25.5" customHeight="1" spans="1:4">
      <c r="A23" s="206" t="s">
        <v>22</v>
      </c>
      <c r="B23" s="73"/>
      <c r="C23" s="202" t="s">
        <v>22</v>
      </c>
      <c r="D23" s="73"/>
    </row>
    <row r="24" ht="25.5" customHeight="1" spans="1:4">
      <c r="A24" s="206" t="s">
        <v>23</v>
      </c>
      <c r="B24" s="73"/>
      <c r="C24" s="202" t="s">
        <v>23</v>
      </c>
      <c r="D24" s="73"/>
    </row>
    <row r="25" ht="25.9" customHeight="1" spans="1:4">
      <c r="A25" s="207" t="s">
        <v>24</v>
      </c>
      <c r="B25" s="73">
        <v>1352056.17</v>
      </c>
      <c r="C25" s="170" t="s">
        <v>25</v>
      </c>
      <c r="D25" s="73">
        <v>1352056.17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20" sqref="D20"/>
    </sheetView>
  </sheetViews>
  <sheetFormatPr defaultColWidth="9.37272727272727" defaultRowHeight="14.25" customHeight="1" outlineLevelCol="5"/>
  <cols>
    <col min="1" max="2" width="16.2545454545455" customWidth="1"/>
    <col min="3" max="3" width="33.8454545454545" customWidth="1"/>
    <col min="4" max="6" width="26.8454545454545" customWidth="1"/>
  </cols>
  <sheetData>
    <row r="1" ht="27.4" customHeight="1" spans="1:6">
      <c r="A1" s="117"/>
      <c r="B1" s="117">
        <v>0</v>
      </c>
      <c r="C1" s="118">
        <v>1</v>
      </c>
      <c r="D1" s="119"/>
      <c r="E1" s="119"/>
      <c r="F1" s="133" t="s">
        <v>256</v>
      </c>
    </row>
    <row r="2" ht="34.15" customHeight="1" spans="1:6">
      <c r="A2" s="120"/>
      <c r="B2" s="120" t="s">
        <v>257</v>
      </c>
      <c r="C2" s="120"/>
      <c r="D2" s="120"/>
      <c r="E2" s="120"/>
      <c r="F2" s="120"/>
    </row>
    <row r="3" ht="38.65" customHeight="1" spans="1:6">
      <c r="A3" s="121" t="str">
        <f>"单位名称："&amp;"河口瑶族自治县红十字会"</f>
        <v>单位名称：河口瑶族自治县红十字会</v>
      </c>
      <c r="B3" s="122"/>
      <c r="C3" s="121"/>
      <c r="D3" s="121"/>
      <c r="E3" s="121"/>
      <c r="F3" s="134"/>
    </row>
    <row r="4" ht="30.4" customHeight="1" spans="1:6">
      <c r="A4" s="123" t="s">
        <v>115</v>
      </c>
      <c r="B4" s="123" t="s">
        <v>48</v>
      </c>
      <c r="C4" s="124" t="s">
        <v>49</v>
      </c>
      <c r="D4" s="65" t="s">
        <v>258</v>
      </c>
      <c r="E4" s="66"/>
      <c r="F4" s="135"/>
    </row>
    <row r="5" ht="30.4" customHeight="1" spans="1:6">
      <c r="A5" s="125"/>
      <c r="B5" s="125"/>
      <c r="C5" s="126"/>
      <c r="D5" s="127" t="s">
        <v>30</v>
      </c>
      <c r="E5" s="65" t="s">
        <v>51</v>
      </c>
      <c r="F5" s="64" t="s">
        <v>52</v>
      </c>
    </row>
    <row r="6" ht="19.15" customHeight="1" spans="1:6">
      <c r="A6" s="128" t="s">
        <v>130</v>
      </c>
      <c r="B6" s="128" t="s">
        <v>131</v>
      </c>
      <c r="C6" s="128" t="s">
        <v>132</v>
      </c>
      <c r="D6" s="128" t="s">
        <v>133</v>
      </c>
      <c r="E6" s="128" t="s">
        <v>134</v>
      </c>
      <c r="F6" s="128" t="s">
        <v>135</v>
      </c>
    </row>
    <row r="7" ht="36.4" customHeight="1" spans="1:6">
      <c r="A7" s="129"/>
      <c r="B7" s="130"/>
      <c r="C7" s="131"/>
      <c r="D7" s="73"/>
      <c r="E7" s="73"/>
      <c r="F7" s="73"/>
    </row>
    <row r="8" ht="36.4" customHeight="1" spans="1:6">
      <c r="A8" s="132" t="s">
        <v>30</v>
      </c>
      <c r="B8" s="132" t="s">
        <v>91</v>
      </c>
      <c r="C8" s="132"/>
      <c r="D8" s="73"/>
      <c r="E8" s="73"/>
      <c r="F8" s="73"/>
    </row>
    <row r="9" customHeight="1" spans="1:1">
      <c r="A9" t="s">
        <v>259</v>
      </c>
    </row>
  </sheetData>
  <mergeCells count="7">
    <mergeCell ref="B2:F2"/>
    <mergeCell ref="A3:E3"/>
    <mergeCell ref="D4:F4"/>
    <mergeCell ref="A8:C8"/>
    <mergeCell ref="A4:A5"/>
    <mergeCell ref="B4:B5"/>
    <mergeCell ref="C4:C5"/>
  </mergeCells>
  <printOptions horizontalCentered="1"/>
  <pageMargins left="0.39" right="0.39" top="0.91" bottom="0.75" header="0.31" footer="0.31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"/>
    </sheetView>
  </sheetViews>
  <sheetFormatPr defaultColWidth="9.37272727272727" defaultRowHeight="14.25" customHeight="1"/>
  <cols>
    <col min="1" max="1" width="24.0909090909091" customWidth="1"/>
    <col min="2" max="3" width="14.4636363636364" customWidth="1"/>
    <col min="4" max="4" width="4.21818181818182" customWidth="1"/>
    <col min="5" max="5" width="5.09090909090909" customWidth="1"/>
    <col min="6" max="6" width="8.84545454545455" customWidth="1"/>
    <col min="7" max="7" width="7.96363636363636" customWidth="1"/>
    <col min="8" max="8" width="9.96363636363636" customWidth="1"/>
    <col min="9" max="10" width="4.21818181818182" customWidth="1"/>
    <col min="11" max="11" width="7.46363636363636" customWidth="1"/>
    <col min="12" max="12" width="8.09090909090909" customWidth="1"/>
    <col min="13" max="13" width="8.59090909090909" customWidth="1"/>
    <col min="14" max="14" width="6.96363636363636" customWidth="1"/>
    <col min="15" max="15" width="4.96363636363636" customWidth="1"/>
    <col min="16" max="16" width="6.96363636363636" customWidth="1"/>
    <col min="17" max="17" width="5.71818181818182" customWidth="1"/>
  </cols>
  <sheetData>
    <row r="1" ht="13.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11"/>
      <c r="P1" s="112" t="s">
        <v>260</v>
      </c>
      <c r="Q1" s="115"/>
    </row>
    <row r="2" ht="41.65" customHeight="1" spans="1:17">
      <c r="A2" s="104" t="s">
        <v>261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ht="26.65" customHeight="1" spans="1:17">
      <c r="A3" s="105" t="str">
        <f>"单位名称："&amp;"河口瑶族自治县红十字会"</f>
        <v>单位名称：河口瑶族自治县红十字会</v>
      </c>
      <c r="B3" s="105"/>
      <c r="C3" s="105"/>
      <c r="D3" s="105"/>
      <c r="E3" s="105"/>
      <c r="F3" s="105"/>
      <c r="G3" s="107"/>
      <c r="H3" s="107"/>
      <c r="I3" s="107"/>
      <c r="J3" s="107"/>
      <c r="K3" s="47"/>
      <c r="L3" s="47"/>
      <c r="M3" s="47"/>
      <c r="N3" s="47"/>
      <c r="O3" s="113"/>
      <c r="P3" s="114" t="str">
        <f>"单位:"&amp;"元"</f>
        <v>单位:元</v>
      </c>
      <c r="Q3" s="116"/>
    </row>
    <row r="4" ht="15.75" customHeight="1" spans="1:17">
      <c r="A4" s="51" t="s">
        <v>262</v>
      </c>
      <c r="B4" s="51" t="s">
        <v>263</v>
      </c>
      <c r="C4" s="51" t="s">
        <v>264</v>
      </c>
      <c r="D4" s="51" t="s">
        <v>265</v>
      </c>
      <c r="E4" s="51" t="s">
        <v>266</v>
      </c>
      <c r="F4" s="51" t="s">
        <v>267</v>
      </c>
      <c r="G4" s="51" t="s">
        <v>122</v>
      </c>
      <c r="H4" s="51"/>
      <c r="I4" s="51"/>
      <c r="J4" s="51"/>
      <c r="K4" s="51"/>
      <c r="L4" s="51"/>
      <c r="M4" s="51"/>
      <c r="N4" s="51"/>
      <c r="O4" s="51"/>
      <c r="P4" s="51"/>
      <c r="Q4" s="51"/>
    </row>
    <row r="5" ht="17.25" customHeight="1" spans="1:17">
      <c r="A5" s="51"/>
      <c r="B5" s="51"/>
      <c r="C5" s="51"/>
      <c r="D5" s="51"/>
      <c r="E5" s="51"/>
      <c r="F5" s="51"/>
      <c r="G5" s="51" t="s">
        <v>30</v>
      </c>
      <c r="H5" s="51" t="s">
        <v>33</v>
      </c>
      <c r="I5" s="51" t="s">
        <v>268</v>
      </c>
      <c r="J5" s="110" t="s">
        <v>269</v>
      </c>
      <c r="K5" s="99" t="s">
        <v>270</v>
      </c>
      <c r="L5" s="51" t="s">
        <v>271</v>
      </c>
      <c r="M5" s="51"/>
      <c r="N5" s="51"/>
      <c r="O5" s="51"/>
      <c r="P5" s="51"/>
      <c r="Q5" s="51"/>
    </row>
    <row r="6" ht="54" customHeight="1" spans="1:17">
      <c r="A6" s="51"/>
      <c r="B6" s="51"/>
      <c r="C6" s="51"/>
      <c r="D6" s="51"/>
      <c r="E6" s="51"/>
      <c r="F6" s="51"/>
      <c r="G6" s="51"/>
      <c r="H6" s="51" t="s">
        <v>32</v>
      </c>
      <c r="I6" s="51"/>
      <c r="J6" s="110"/>
      <c r="K6" s="99"/>
      <c r="L6" s="51" t="s">
        <v>32</v>
      </c>
      <c r="M6" s="51" t="s">
        <v>39</v>
      </c>
      <c r="N6" s="51" t="s">
        <v>40</v>
      </c>
      <c r="O6" s="99" t="s">
        <v>41</v>
      </c>
      <c r="P6" s="99" t="s">
        <v>42</v>
      </c>
      <c r="Q6" s="51" t="s">
        <v>43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9.65" customHeight="1" spans="1:17">
      <c r="A8" s="60" t="s">
        <v>45</v>
      </c>
      <c r="B8" s="60"/>
      <c r="C8" s="60"/>
      <c r="D8" s="60"/>
      <c r="E8" s="108"/>
      <c r="F8" s="73">
        <v>7631.2</v>
      </c>
      <c r="G8" s="73">
        <v>7631.2</v>
      </c>
      <c r="H8" s="73">
        <v>7631.2</v>
      </c>
      <c r="I8" s="73"/>
      <c r="J8" s="73"/>
      <c r="K8" s="73"/>
      <c r="L8" s="73"/>
      <c r="M8" s="73"/>
      <c r="N8" s="73"/>
      <c r="O8" s="73"/>
      <c r="P8" s="73"/>
      <c r="Q8" s="73"/>
    </row>
    <row r="9" ht="29.65" customHeight="1" spans="1:17">
      <c r="A9" s="60" t="s">
        <v>203</v>
      </c>
      <c r="B9" s="57" t="s">
        <v>272</v>
      </c>
      <c r="C9" s="57" t="s">
        <v>273</v>
      </c>
      <c r="D9" s="57" t="s">
        <v>274</v>
      </c>
      <c r="E9" s="109">
        <v>60</v>
      </c>
      <c r="F9" s="73">
        <v>1831.2</v>
      </c>
      <c r="G9" s="73">
        <v>1831.2</v>
      </c>
      <c r="H9" s="73">
        <v>1831.2</v>
      </c>
      <c r="I9" s="73"/>
      <c r="J9" s="73"/>
      <c r="K9" s="73"/>
      <c r="L9" s="73"/>
      <c r="M9" s="73"/>
      <c r="N9" s="73"/>
      <c r="O9" s="73"/>
      <c r="P9" s="73"/>
      <c r="Q9" s="73"/>
    </row>
    <row r="10" ht="29.65" customHeight="1" spans="1:17">
      <c r="A10" s="60" t="s">
        <v>203</v>
      </c>
      <c r="B10" s="57" t="s">
        <v>275</v>
      </c>
      <c r="C10" s="57" t="s">
        <v>276</v>
      </c>
      <c r="D10" s="57" t="s">
        <v>277</v>
      </c>
      <c r="E10" s="109">
        <v>1</v>
      </c>
      <c r="F10" s="73">
        <v>5800</v>
      </c>
      <c r="G10" s="73">
        <v>5800</v>
      </c>
      <c r="H10" s="73">
        <v>5800</v>
      </c>
      <c r="I10" s="73"/>
      <c r="J10" s="73"/>
      <c r="K10" s="73"/>
      <c r="L10" s="73"/>
      <c r="M10" s="73"/>
      <c r="N10" s="73"/>
      <c r="O10" s="73"/>
      <c r="P10" s="73"/>
      <c r="Q10" s="73"/>
    </row>
    <row r="11" ht="21" customHeight="1" spans="1:17">
      <c r="A11" s="106" t="s">
        <v>91</v>
      </c>
      <c r="B11" s="106"/>
      <c r="C11" s="106"/>
      <c r="D11" s="106"/>
      <c r="E11" s="106"/>
      <c r="F11" s="73">
        <v>7631.2</v>
      </c>
      <c r="G11" s="73">
        <v>7631.2</v>
      </c>
      <c r="H11" s="73">
        <v>7631.2</v>
      </c>
      <c r="I11" s="73"/>
      <c r="J11" s="73"/>
      <c r="K11" s="73"/>
      <c r="L11" s="73"/>
      <c r="M11" s="73"/>
      <c r="N11" s="73"/>
      <c r="O11" s="73"/>
      <c r="P11" s="73"/>
      <c r="Q11" s="73"/>
    </row>
  </sheetData>
  <mergeCells count="18">
    <mergeCell ref="P1:Q1"/>
    <mergeCell ref="A2:Q2"/>
    <mergeCell ref="A3:F3"/>
    <mergeCell ref="P3:Q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37272727272727" defaultRowHeight="14.25" customHeight="1"/>
  <cols>
    <col min="1" max="1" width="12.8454545454545" customWidth="1"/>
    <col min="2" max="2" width="7.96363636363636" customWidth="1"/>
    <col min="3" max="3" width="9.59090909090909" customWidth="1"/>
    <col min="4" max="4" width="10.8454545454545" customWidth="1"/>
    <col min="5" max="5" width="10.7181818181818" customWidth="1"/>
    <col min="6" max="6" width="6.46363636363636" customWidth="1"/>
    <col min="7" max="7" width="4.71818181818182" customWidth="1"/>
    <col min="8" max="8" width="6.59090909090909" customWidth="1"/>
    <col min="9" max="9" width="6.84545454545455" customWidth="1"/>
    <col min="10" max="10" width="6.59090909090909" customWidth="1"/>
    <col min="11" max="11" width="6.71818181818182" customWidth="1"/>
    <col min="12" max="13" width="6.84545454545455" customWidth="1"/>
    <col min="14" max="14" width="6.21818181818182" customWidth="1"/>
  </cols>
  <sheetData>
    <row r="1" ht="13.9" customHeight="1" spans="1:1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00" t="s">
        <v>278</v>
      </c>
      <c r="N1" s="100"/>
    </row>
    <row r="2" ht="43.9" customHeight="1" spans="1:14">
      <c r="A2" s="80" t="s">
        <v>279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28.15" customHeight="1" spans="1:14">
      <c r="A3" s="81" t="str">
        <f>"单位名称："&amp;"河口瑶族自治县红十字会"</f>
        <v>单位名称：河口瑶族自治县红十字会</v>
      </c>
      <c r="B3" s="81"/>
      <c r="C3" s="81"/>
      <c r="D3" s="82"/>
      <c r="E3" s="82"/>
      <c r="F3" s="82"/>
      <c r="G3" s="82"/>
      <c r="H3" s="93"/>
      <c r="I3" s="96"/>
      <c r="J3" s="96"/>
      <c r="K3" s="96"/>
      <c r="L3" s="97"/>
      <c r="M3" s="101" t="str">
        <f>"单位:"&amp;"元"</f>
        <v>单位:元</v>
      </c>
      <c r="N3" s="102"/>
    </row>
    <row r="4" ht="15.75" customHeight="1" spans="1:14">
      <c r="A4" s="69" t="s">
        <v>262</v>
      </c>
      <c r="B4" s="83" t="s">
        <v>280</v>
      </c>
      <c r="C4" s="83" t="s">
        <v>281</v>
      </c>
      <c r="D4" s="84" t="s">
        <v>122</v>
      </c>
      <c r="E4" s="84"/>
      <c r="F4" s="84"/>
      <c r="G4" s="84"/>
      <c r="H4" s="84"/>
      <c r="I4" s="84"/>
      <c r="J4" s="84"/>
      <c r="K4" s="84"/>
      <c r="L4" s="84"/>
      <c r="M4" s="84"/>
      <c r="N4" s="103"/>
    </row>
    <row r="5" ht="17.25" customHeight="1" spans="1:14">
      <c r="A5" s="85"/>
      <c r="B5" s="86"/>
      <c r="C5" s="86"/>
      <c r="D5" s="86" t="s">
        <v>30</v>
      </c>
      <c r="E5" s="86" t="s">
        <v>33</v>
      </c>
      <c r="F5" s="86" t="s">
        <v>268</v>
      </c>
      <c r="G5" s="86" t="s">
        <v>269</v>
      </c>
      <c r="H5" s="94" t="s">
        <v>270</v>
      </c>
      <c r="I5" s="98" t="s">
        <v>271</v>
      </c>
      <c r="J5" s="98"/>
      <c r="K5" s="98"/>
      <c r="L5" s="98"/>
      <c r="M5" s="98"/>
      <c r="N5" s="88"/>
    </row>
    <row r="6" ht="54" customHeight="1" spans="1:14">
      <c r="A6" s="87"/>
      <c r="B6" s="88"/>
      <c r="C6" s="88"/>
      <c r="D6" s="88"/>
      <c r="E6" s="88" t="s">
        <v>32</v>
      </c>
      <c r="F6" s="88"/>
      <c r="G6" s="88"/>
      <c r="H6" s="95"/>
      <c r="I6" s="88" t="s">
        <v>32</v>
      </c>
      <c r="J6" s="88" t="s">
        <v>39</v>
      </c>
      <c r="K6" s="88" t="s">
        <v>40</v>
      </c>
      <c r="L6" s="99" t="s">
        <v>41</v>
      </c>
      <c r="M6" s="95" t="s">
        <v>42</v>
      </c>
      <c r="N6" s="88" t="s">
        <v>43</v>
      </c>
    </row>
    <row r="7" ht="15" customHeight="1" spans="1:14">
      <c r="A7" s="33">
        <v>1</v>
      </c>
      <c r="B7" s="89">
        <v>2</v>
      </c>
      <c r="C7" s="89">
        <v>3</v>
      </c>
      <c r="D7" s="33">
        <v>4</v>
      </c>
      <c r="E7" s="89">
        <v>5</v>
      </c>
      <c r="F7" s="89">
        <v>6</v>
      </c>
      <c r="G7" s="33">
        <v>7</v>
      </c>
      <c r="H7" s="89">
        <v>8</v>
      </c>
      <c r="I7" s="89">
        <v>9</v>
      </c>
      <c r="J7" s="33">
        <v>10</v>
      </c>
      <c r="K7" s="89">
        <v>11</v>
      </c>
      <c r="L7" s="89">
        <v>12</v>
      </c>
      <c r="M7" s="33">
        <v>13</v>
      </c>
      <c r="N7" s="89">
        <v>14</v>
      </c>
    </row>
    <row r="8" ht="42.4" customHeight="1" spans="1:14">
      <c r="A8" s="90"/>
      <c r="B8" s="90"/>
      <c r="C8" s="90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ht="42.4" customHeight="1" spans="1:14">
      <c r="A9" s="90"/>
      <c r="B9" s="91"/>
      <c r="C9" s="91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ht="21" customHeight="1" spans="1:14">
      <c r="A10" s="92" t="s">
        <v>91</v>
      </c>
      <c r="B10" s="92"/>
      <c r="C10" s="9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customHeight="1" spans="1:1">
      <c r="A11" t="s">
        <v>282</v>
      </c>
    </row>
  </sheetData>
  <mergeCells count="15">
    <mergeCell ref="M1:N1"/>
    <mergeCell ref="A2:N2"/>
    <mergeCell ref="A3:C3"/>
    <mergeCell ref="M3:N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0"/>
  <sheetViews>
    <sheetView showZeros="0" workbookViewId="0">
      <selection activeCell="F12" sqref="F12"/>
    </sheetView>
  </sheetViews>
  <sheetFormatPr defaultColWidth="9.37272727272727" defaultRowHeight="14.25" customHeight="1"/>
  <cols>
    <col min="1" max="1" width="27.9636363636364" customWidth="1"/>
    <col min="2" max="2" width="10.8454545454545" customWidth="1"/>
    <col min="3" max="3" width="11.2181818181818" customWidth="1"/>
    <col min="4" max="4" width="9.96363636363636" customWidth="1"/>
    <col min="5" max="17" width="6.21818181818182" customWidth="1"/>
    <col min="18" max="18" width="5.84545454545455" customWidth="1"/>
  </cols>
  <sheetData>
    <row r="1" ht="13.5" customHeight="1" spans="1:18">
      <c r="A1" s="47"/>
      <c r="B1" s="47"/>
      <c r="C1" s="47"/>
      <c r="D1" s="61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76" t="s">
        <v>283</v>
      </c>
      <c r="R1" s="76"/>
    </row>
    <row r="2" ht="37.15" customHeight="1" spans="1:18">
      <c r="A2" s="62" t="s">
        <v>284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7.4" customHeight="1" spans="1:18">
      <c r="A3" s="63" t="str">
        <f>"单位名称："&amp;"河口瑶族自治县红十字会"</f>
        <v>单位名称：河口瑶族自治县红十字会</v>
      </c>
      <c r="B3" s="63"/>
      <c r="C3" s="63"/>
      <c r="D3" s="63"/>
      <c r="E3" s="63"/>
      <c r="F3" s="63"/>
      <c r="G3" s="63"/>
      <c r="H3" s="63"/>
      <c r="I3" s="63"/>
      <c r="J3" s="47"/>
      <c r="K3" s="47"/>
      <c r="L3" s="47"/>
      <c r="M3" s="47"/>
      <c r="N3" s="47"/>
      <c r="O3" s="47"/>
      <c r="P3" s="47"/>
      <c r="Q3" s="77" t="str">
        <f>"单位:"&amp;"元"</f>
        <v>单位:元</v>
      </c>
      <c r="R3" s="77"/>
    </row>
    <row r="4" ht="19.5" customHeight="1" spans="1:18">
      <c r="A4" s="64" t="s">
        <v>285</v>
      </c>
      <c r="B4" s="65" t="s">
        <v>122</v>
      </c>
      <c r="C4" s="66"/>
      <c r="D4" s="66"/>
      <c r="E4" s="75" t="s">
        <v>286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ht="40.5" customHeight="1" spans="1:18">
      <c r="A5" s="67"/>
      <c r="B5" s="68" t="s">
        <v>30</v>
      </c>
      <c r="C5" s="69" t="s">
        <v>33</v>
      </c>
      <c r="D5" s="70" t="s">
        <v>287</v>
      </c>
      <c r="E5" s="75" t="s">
        <v>288</v>
      </c>
      <c r="F5" s="75" t="s">
        <v>289</v>
      </c>
      <c r="G5" s="75" t="s">
        <v>290</v>
      </c>
      <c r="H5" s="75" t="s">
        <v>291</v>
      </c>
      <c r="I5" s="75" t="s">
        <v>292</v>
      </c>
      <c r="J5" s="75" t="s">
        <v>293</v>
      </c>
      <c r="K5" s="75" t="s">
        <v>294</v>
      </c>
      <c r="L5" s="75" t="s">
        <v>295</v>
      </c>
      <c r="M5" s="75" t="s">
        <v>296</v>
      </c>
      <c r="N5" s="75" t="s">
        <v>297</v>
      </c>
      <c r="O5" s="75" t="s">
        <v>298</v>
      </c>
      <c r="P5" s="75" t="s">
        <v>299</v>
      </c>
      <c r="Q5" s="75" t="s">
        <v>300</v>
      </c>
      <c r="R5" s="78" t="s">
        <v>301</v>
      </c>
    </row>
    <row r="6" ht="13.9" customHeight="1" spans="1:18">
      <c r="A6" s="71">
        <v>1</v>
      </c>
      <c r="B6" s="71">
        <v>2</v>
      </c>
      <c r="C6" s="71">
        <v>3</v>
      </c>
      <c r="D6" s="22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  <c r="P6" s="71">
        <v>16</v>
      </c>
      <c r="Q6" s="71">
        <v>17</v>
      </c>
      <c r="R6" s="71">
        <v>18</v>
      </c>
    </row>
    <row r="7" ht="28.15" customHeight="1" spans="1:18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ht="28.15" customHeight="1" spans="1:18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ht="19.5" customHeight="1" spans="1:18">
      <c r="A9" s="74" t="s">
        <v>30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customHeight="1" spans="1:1">
      <c r="A10" t="s">
        <v>302</v>
      </c>
    </row>
  </sheetData>
  <mergeCells count="7">
    <mergeCell ref="Q1:R1"/>
    <mergeCell ref="A2:R2"/>
    <mergeCell ref="A3:I3"/>
    <mergeCell ref="Q3:R3"/>
    <mergeCell ref="B4:D4"/>
    <mergeCell ref="E4:R4"/>
    <mergeCell ref="A4:A5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17" sqref="E17"/>
    </sheetView>
  </sheetViews>
  <sheetFormatPr defaultColWidth="9.37272727272727" defaultRowHeight="12" customHeight="1" outlineLevelRow="7"/>
  <cols>
    <col min="1" max="1" width="19.2181818181818" customWidth="1"/>
    <col min="2" max="2" width="22.5909090909091" customWidth="1"/>
    <col min="3" max="4" width="7.96363636363636" customWidth="1"/>
    <col min="5" max="5" width="20.4636363636364" customWidth="1"/>
    <col min="6" max="8" width="6.46363636363636" customWidth="1"/>
    <col min="9" max="9" width="7.96363636363636" customWidth="1"/>
    <col min="10" max="10" width="40.0909090909091" customWidth="1"/>
  </cols>
  <sheetData>
    <row r="1" ht="20.65" customHeight="1" spans="1:10">
      <c r="A1" s="47"/>
      <c r="B1" s="47"/>
      <c r="C1" s="47"/>
      <c r="D1" s="47"/>
      <c r="E1" s="47"/>
      <c r="F1" s="47"/>
      <c r="G1" s="47"/>
      <c r="H1" s="47"/>
      <c r="I1" s="47"/>
      <c r="J1" s="59" t="s">
        <v>303</v>
      </c>
    </row>
    <row r="2" ht="30.4" customHeight="1" spans="1:10">
      <c r="A2" s="48" t="s">
        <v>304</v>
      </c>
      <c r="B2" s="48"/>
      <c r="C2" s="48"/>
      <c r="D2" s="48"/>
      <c r="E2" s="48"/>
      <c r="F2" s="48"/>
      <c r="G2" s="48"/>
      <c r="H2" s="48"/>
      <c r="I2" s="48"/>
      <c r="J2" s="48"/>
    </row>
    <row r="3" ht="24.4" customHeight="1" spans="1:10">
      <c r="A3" s="49" t="str">
        <f>"单位名称："&amp;"河口瑶族自治县红十字会"</f>
        <v>单位名称：河口瑶族自治县红十字会</v>
      </c>
      <c r="B3" s="50"/>
      <c r="C3" s="50"/>
      <c r="D3" s="50"/>
      <c r="E3" s="50"/>
      <c r="F3" s="50"/>
      <c r="G3" s="50"/>
      <c r="H3" s="50"/>
      <c r="I3" s="47"/>
      <c r="J3" s="47"/>
    </row>
    <row r="4" ht="44.25" customHeight="1" spans="1:10">
      <c r="A4" s="51" t="s">
        <v>212</v>
      </c>
      <c r="B4" s="51" t="s">
        <v>213</v>
      </c>
      <c r="C4" s="51" t="s">
        <v>214</v>
      </c>
      <c r="D4" s="51" t="s">
        <v>215</v>
      </c>
      <c r="E4" s="51" t="s">
        <v>216</v>
      </c>
      <c r="F4" s="55" t="s">
        <v>217</v>
      </c>
      <c r="G4" s="56" t="s">
        <v>218</v>
      </c>
      <c r="H4" s="56" t="s">
        <v>219</v>
      </c>
      <c r="I4" s="56" t="s">
        <v>220</v>
      </c>
      <c r="J4" s="51" t="s">
        <v>221</v>
      </c>
    </row>
    <row r="5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</row>
    <row r="6" ht="27.75" customHeight="1" spans="1:10">
      <c r="A6" s="53"/>
      <c r="B6" s="54"/>
      <c r="C6" s="54"/>
      <c r="D6" s="54"/>
      <c r="E6" s="57"/>
      <c r="F6" s="58"/>
      <c r="G6" s="57"/>
      <c r="H6" s="58"/>
      <c r="I6" s="58"/>
      <c r="J6" s="57"/>
    </row>
    <row r="7" ht="27.75" customHeight="1" spans="1:10">
      <c r="A7" s="53"/>
      <c r="B7" s="53"/>
      <c r="C7" s="53"/>
      <c r="D7" s="53"/>
      <c r="E7" s="53"/>
      <c r="F7" s="53"/>
      <c r="G7" s="53"/>
      <c r="H7" s="53"/>
      <c r="I7" s="53"/>
      <c r="J7" s="60"/>
    </row>
    <row r="8" customHeight="1" spans="1:1">
      <c r="A8" t="s">
        <v>305</v>
      </c>
    </row>
  </sheetData>
  <mergeCells count="2">
    <mergeCell ref="A2:J2"/>
    <mergeCell ref="A3:H3"/>
  </mergeCells>
  <printOptions horizontalCentered="1"/>
  <pageMargins left="0.31" right="0.31" top="0.59" bottom="0.47" header="0.31" footer="0.31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3" sqref="A3:B3"/>
    </sheetView>
  </sheetViews>
  <sheetFormatPr defaultColWidth="7.75454545454545" defaultRowHeight="15" customHeight="1" outlineLevelRow="7" outlineLevelCol="7"/>
  <cols>
    <col min="1" max="8" width="25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44" t="s">
        <v>306</v>
      </c>
    </row>
    <row r="2" ht="27.75" customHeight="1" spans="1:8">
      <c r="A2" s="37" t="s">
        <v>307</v>
      </c>
      <c r="B2" s="37"/>
      <c r="C2" s="37"/>
      <c r="D2" s="37"/>
      <c r="E2" s="37"/>
      <c r="F2" s="37"/>
      <c r="G2" s="37"/>
      <c r="H2" s="37"/>
    </row>
    <row r="3" ht="18.75" customHeight="1" spans="1:8">
      <c r="A3" s="38" t="str">
        <f>"单位名称："&amp;"河口瑶族自治县红十字会"</f>
        <v>单位名称：河口瑶族自治县红十字会</v>
      </c>
      <c r="B3" s="38"/>
      <c r="C3" s="36"/>
      <c r="D3" s="36"/>
      <c r="E3" s="36"/>
      <c r="F3" s="36"/>
      <c r="G3" s="36"/>
      <c r="H3" s="36"/>
    </row>
    <row r="4" ht="18.75" customHeight="1" spans="1:8">
      <c r="A4" s="39" t="s">
        <v>115</v>
      </c>
      <c r="B4" s="39" t="s">
        <v>308</v>
      </c>
      <c r="C4" s="39" t="s">
        <v>309</v>
      </c>
      <c r="D4" s="39" t="s">
        <v>310</v>
      </c>
      <c r="E4" s="39" t="s">
        <v>311</v>
      </c>
      <c r="F4" s="45" t="s">
        <v>312</v>
      </c>
      <c r="G4" s="45"/>
      <c r="H4" s="45"/>
    </row>
    <row r="5" ht="18.75" customHeight="1" spans="1:8">
      <c r="A5" s="39"/>
      <c r="B5" s="39"/>
      <c r="C5" s="39"/>
      <c r="D5" s="39"/>
      <c r="E5" s="39"/>
      <c r="F5" s="46" t="s">
        <v>266</v>
      </c>
      <c r="G5" s="46" t="s">
        <v>313</v>
      </c>
      <c r="H5" s="46" t="s">
        <v>314</v>
      </c>
    </row>
    <row r="6" ht="18.75" customHeight="1" spans="1:8">
      <c r="A6" s="40" t="s">
        <v>130</v>
      </c>
      <c r="B6" s="41" t="s">
        <v>131</v>
      </c>
      <c r="C6" s="41" t="s">
        <v>132</v>
      </c>
      <c r="D6" s="41" t="s">
        <v>133</v>
      </c>
      <c r="E6" s="41" t="s">
        <v>134</v>
      </c>
      <c r="F6" s="41" t="s">
        <v>135</v>
      </c>
      <c r="G6" s="41" t="s">
        <v>136</v>
      </c>
      <c r="H6" s="41" t="s">
        <v>137</v>
      </c>
    </row>
    <row r="7" ht="27.5" customHeight="1" spans="1:8">
      <c r="A7" s="42"/>
      <c r="B7" s="43"/>
      <c r="C7" s="43"/>
      <c r="D7" s="43"/>
      <c r="E7" s="43"/>
      <c r="F7" s="41"/>
      <c r="G7" s="41"/>
      <c r="H7" s="41"/>
    </row>
    <row r="8" customHeight="1" spans="1:1">
      <c r="A8" t="s">
        <v>315</v>
      </c>
    </row>
  </sheetData>
  <mergeCells count="8">
    <mergeCell ref="A2:H2"/>
    <mergeCell ref="A3:B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C18" sqref="C18"/>
    </sheetView>
  </sheetViews>
  <sheetFormatPr defaultColWidth="9.37272727272727" defaultRowHeight="14.25" customHeight="1"/>
  <cols>
    <col min="1" max="1" width="13.7545454545455" customWidth="1"/>
    <col min="2" max="3" width="24.3727272727273" customWidth="1"/>
    <col min="4" max="4" width="11.3727272727273" customWidth="1"/>
    <col min="5" max="5" width="18.1272727272727" customWidth="1"/>
    <col min="6" max="6" width="10.1272727272727" customWidth="1"/>
    <col min="7" max="7" width="18.1272727272727" customWidth="1"/>
    <col min="8" max="11" width="15.7545454545455" customWidth="1"/>
  </cols>
  <sheetData>
    <row r="1" ht="19.5" customHeight="1" spans="4:11">
      <c r="D1" s="1"/>
      <c r="E1" s="1"/>
      <c r="F1" s="1"/>
      <c r="G1" s="1"/>
      <c r="H1" s="18"/>
      <c r="I1" s="18"/>
      <c r="J1" s="18"/>
      <c r="K1" s="19" t="s">
        <v>316</v>
      </c>
    </row>
    <row r="2" ht="42.75" customHeight="1" spans="1:11">
      <c r="A2" s="2" t="s">
        <v>317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9.5" customHeight="1" spans="1:11">
      <c r="A3" s="4" t="s">
        <v>318</v>
      </c>
      <c r="B3" s="5"/>
      <c r="C3" s="5"/>
      <c r="D3" s="5"/>
      <c r="E3" s="5"/>
      <c r="F3" s="5"/>
      <c r="G3" s="5"/>
      <c r="H3" s="20"/>
      <c r="I3" s="20"/>
      <c r="J3" s="20"/>
      <c r="K3" s="21" t="s">
        <v>319</v>
      </c>
    </row>
    <row r="4" ht="21.75" customHeight="1" spans="1:11">
      <c r="A4" s="6" t="s">
        <v>196</v>
      </c>
      <c r="B4" s="6" t="s">
        <v>117</v>
      </c>
      <c r="C4" s="6" t="s">
        <v>197</v>
      </c>
      <c r="D4" s="7" t="s">
        <v>118</v>
      </c>
      <c r="E4" s="7" t="s">
        <v>119</v>
      </c>
      <c r="F4" s="7" t="s">
        <v>120</v>
      </c>
      <c r="G4" s="7" t="s">
        <v>121</v>
      </c>
      <c r="H4" s="31" t="s">
        <v>30</v>
      </c>
      <c r="I4" s="22" t="s">
        <v>320</v>
      </c>
      <c r="J4" s="23"/>
      <c r="K4" s="24"/>
    </row>
    <row r="5" ht="21.75" customHeight="1" spans="1:11">
      <c r="A5" s="8"/>
      <c r="B5" s="8"/>
      <c r="C5" s="8"/>
      <c r="D5" s="9"/>
      <c r="E5" s="9"/>
      <c r="F5" s="9"/>
      <c r="G5" s="9"/>
      <c r="H5" s="32"/>
      <c r="I5" s="7" t="s">
        <v>33</v>
      </c>
      <c r="J5" s="7" t="s">
        <v>34</v>
      </c>
      <c r="K5" s="7" t="s">
        <v>35</v>
      </c>
    </row>
    <row r="6" ht="40.5" customHeight="1" spans="1:11">
      <c r="A6" s="10"/>
      <c r="B6" s="10"/>
      <c r="C6" s="10"/>
      <c r="D6" s="11"/>
      <c r="E6" s="11"/>
      <c r="F6" s="11"/>
      <c r="G6" s="11"/>
      <c r="H6" s="33"/>
      <c r="I6" s="11" t="s">
        <v>32</v>
      </c>
      <c r="J6" s="11"/>
      <c r="K6" s="11"/>
    </row>
    <row r="7" ht="19.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25">
        <v>10</v>
      </c>
      <c r="K7" s="25">
        <v>11</v>
      </c>
    </row>
    <row r="8" ht="22.5" customHeight="1" spans="1:11">
      <c r="A8" s="27"/>
      <c r="B8" s="28"/>
      <c r="C8" s="28"/>
      <c r="D8" s="28"/>
      <c r="E8" s="28"/>
      <c r="F8" s="28"/>
      <c r="G8" s="28"/>
      <c r="H8" s="26"/>
      <c r="I8" s="26"/>
      <c r="J8" s="26"/>
      <c r="K8" s="35"/>
    </row>
    <row r="9" ht="22.5" customHeight="1" spans="1:11">
      <c r="A9" s="27"/>
      <c r="B9" s="28"/>
      <c r="C9" s="28"/>
      <c r="D9" s="28"/>
      <c r="E9" s="28"/>
      <c r="F9" s="28"/>
      <c r="G9" s="28"/>
      <c r="H9" s="26"/>
      <c r="I9" s="26"/>
      <c r="J9" s="26"/>
      <c r="K9" s="35"/>
    </row>
    <row r="10" ht="22.5" customHeight="1" spans="1:11">
      <c r="A10" s="29" t="s">
        <v>91</v>
      </c>
      <c r="B10" s="30"/>
      <c r="C10" s="30"/>
      <c r="D10" s="30"/>
      <c r="E10" s="30"/>
      <c r="F10" s="30"/>
      <c r="G10" s="34"/>
      <c r="H10" s="26"/>
      <c r="I10" s="26"/>
      <c r="J10" s="26"/>
      <c r="K10" s="35"/>
    </row>
    <row r="11" customHeight="1" spans="1:1">
      <c r="A11" t="s">
        <v>321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tabSelected="1" workbookViewId="0">
      <selection activeCell="E19" sqref="E19"/>
    </sheetView>
  </sheetViews>
  <sheetFormatPr defaultColWidth="9.37272727272727" defaultRowHeight="14.25" customHeight="1" outlineLevelCol="6"/>
  <cols>
    <col min="1" max="1" width="30" customWidth="1"/>
    <col min="2" max="2" width="23.6272727272727" customWidth="1"/>
    <col min="3" max="3" width="32.2545454545455" customWidth="1"/>
    <col min="4" max="4" width="20.8727272727273" customWidth="1"/>
    <col min="5" max="7" width="24.3727272727273" customWidth="1"/>
  </cols>
  <sheetData>
    <row r="1" ht="18.75" customHeight="1" spans="4:7">
      <c r="D1" s="1"/>
      <c r="E1" s="18"/>
      <c r="F1" s="18"/>
      <c r="G1" s="19" t="s">
        <v>322</v>
      </c>
    </row>
    <row r="2" ht="36.75" customHeight="1" spans="1:7">
      <c r="A2" s="2" t="s">
        <v>323</v>
      </c>
      <c r="B2" s="3"/>
      <c r="C2" s="3"/>
      <c r="D2" s="3"/>
      <c r="E2" s="3"/>
      <c r="F2" s="3"/>
      <c r="G2" s="3"/>
    </row>
    <row r="3" ht="22.5" customHeight="1" spans="1:7">
      <c r="A3" s="4" t="s">
        <v>318</v>
      </c>
      <c r="B3" s="5"/>
      <c r="C3" s="5"/>
      <c r="D3" s="5"/>
      <c r="E3" s="20"/>
      <c r="F3" s="20"/>
      <c r="G3" s="21" t="s">
        <v>319</v>
      </c>
    </row>
    <row r="4" ht="21.75" customHeight="1" spans="1:7">
      <c r="A4" s="6" t="s">
        <v>197</v>
      </c>
      <c r="B4" s="6" t="s">
        <v>196</v>
      </c>
      <c r="C4" s="6" t="s">
        <v>117</v>
      </c>
      <c r="D4" s="7" t="s">
        <v>324</v>
      </c>
      <c r="E4" s="22" t="s">
        <v>33</v>
      </c>
      <c r="F4" s="23"/>
      <c r="G4" s="24"/>
    </row>
    <row r="5" ht="21.75" customHeight="1" spans="1:7">
      <c r="A5" s="8"/>
      <c r="B5" s="8"/>
      <c r="C5" s="8"/>
      <c r="D5" s="9"/>
      <c r="E5" s="6" t="s">
        <v>325</v>
      </c>
      <c r="F5" s="6" t="s">
        <v>326</v>
      </c>
      <c r="G5" s="7" t="s">
        <v>327</v>
      </c>
    </row>
    <row r="6" ht="40.5" customHeight="1" spans="1:7">
      <c r="A6" s="10"/>
      <c r="B6" s="10"/>
      <c r="C6" s="10"/>
      <c r="D6" s="11"/>
      <c r="E6" s="10" t="s">
        <v>32</v>
      </c>
      <c r="F6" s="10"/>
      <c r="G6" s="11"/>
    </row>
    <row r="7" ht="19.5" customHeight="1" spans="1:7">
      <c r="A7" s="12">
        <v>1</v>
      </c>
      <c r="B7" s="12">
        <v>2</v>
      </c>
      <c r="C7" s="12">
        <v>3</v>
      </c>
      <c r="D7" s="12">
        <v>4</v>
      </c>
      <c r="E7" s="12">
        <v>8</v>
      </c>
      <c r="F7" s="12">
        <v>9</v>
      </c>
      <c r="G7" s="25">
        <v>10</v>
      </c>
    </row>
    <row r="8" ht="22.5" customHeight="1" spans="1:7">
      <c r="A8" s="13" t="s">
        <v>45</v>
      </c>
      <c r="B8" s="14"/>
      <c r="C8" s="14"/>
      <c r="D8" s="13"/>
      <c r="E8" s="26">
        <v>56000</v>
      </c>
      <c r="F8" s="26"/>
      <c r="G8" s="26"/>
    </row>
    <row r="9" ht="22.5" customHeight="1" spans="1:7">
      <c r="A9" s="13"/>
      <c r="B9" s="14" t="s">
        <v>328</v>
      </c>
      <c r="C9" s="14" t="s">
        <v>203</v>
      </c>
      <c r="D9" s="13" t="s">
        <v>329</v>
      </c>
      <c r="E9" s="26">
        <v>56000</v>
      </c>
      <c r="F9" s="26"/>
      <c r="G9" s="26"/>
    </row>
    <row r="10" ht="22.5" customHeight="1" spans="1:7">
      <c r="A10" s="15" t="s">
        <v>30</v>
      </c>
      <c r="B10" s="16" t="s">
        <v>330</v>
      </c>
      <c r="C10" s="16"/>
      <c r="D10" s="17"/>
      <c r="E10" s="26">
        <v>56000</v>
      </c>
      <c r="F10" s="26"/>
      <c r="G10" s="26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8.34545454545455" customWidth="1"/>
    <col min="2" max="2" width="26.9636363636364" customWidth="1"/>
    <col min="3" max="3" width="16.8181818181818" customWidth="1"/>
    <col min="4" max="4" width="20.9090909090909" customWidth="1"/>
    <col min="5" max="5" width="12.9636363636364" customWidth="1"/>
    <col min="6" max="6" width="9.96363636363636" customWidth="1"/>
    <col min="7" max="7" width="6.84545454545455" customWidth="1"/>
    <col min="8" max="8" width="8.71818181818182" customWidth="1"/>
    <col min="9" max="9" width="10.4636363636364" customWidth="1"/>
    <col min="10" max="10" width="7.09090909090909" customWidth="1"/>
    <col min="11" max="11" width="7.96363636363636" customWidth="1"/>
    <col min="12" max="12" width="7.71818181818182" customWidth="1"/>
    <col min="13" max="13" width="7.46363636363636" customWidth="1"/>
    <col min="14" max="14" width="8.34545454545455" customWidth="1"/>
    <col min="15" max="15" width="10.3727272727273" customWidth="1"/>
    <col min="16" max="16" width="7" customWidth="1"/>
    <col min="17" max="17" width="7.87272727272727" customWidth="1"/>
    <col min="18" max="18" width="7.62727272727273" customWidth="1"/>
    <col min="19" max="19" width="7.37272727272727" customWidth="1"/>
  </cols>
  <sheetData>
    <row r="1" customHeight="1" spans="1:19">
      <c r="A1" s="18"/>
      <c r="B1" s="18"/>
      <c r="C1" s="18"/>
      <c r="D1" s="18"/>
      <c r="E1" s="18"/>
      <c r="F1" s="18"/>
      <c r="G1" s="18"/>
      <c r="H1" s="18"/>
      <c r="I1" s="241"/>
      <c r="J1" s="18"/>
      <c r="K1" s="18"/>
      <c r="L1" s="18"/>
      <c r="O1" s="241"/>
      <c r="P1" s="18"/>
      <c r="Q1" s="18"/>
      <c r="R1" s="18"/>
      <c r="S1" s="248" t="s">
        <v>26</v>
      </c>
    </row>
    <row r="2" ht="36" customHeight="1" spans="1:19">
      <c r="A2" s="222" t="s">
        <v>27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ht="24.4" customHeight="1" spans="1:19">
      <c r="A3" s="191" t="str">
        <f>"单位名称："&amp;"河口瑶族自治县红十字会"</f>
        <v>单位名称：河口瑶族自治县红十字会</v>
      </c>
      <c r="B3" s="191"/>
      <c r="C3" s="191"/>
      <c r="D3" s="191"/>
      <c r="E3" s="20"/>
      <c r="F3" s="20"/>
      <c r="G3" s="20"/>
      <c r="H3" s="20"/>
      <c r="I3" s="242"/>
      <c r="J3" s="20"/>
      <c r="K3" s="20"/>
      <c r="L3" s="20"/>
      <c r="O3" s="242"/>
      <c r="P3" s="20"/>
      <c r="Q3" s="20"/>
      <c r="R3" s="20"/>
      <c r="S3" s="249" t="str">
        <f>"单位:"&amp;"元"</f>
        <v>单位:元</v>
      </c>
    </row>
    <row r="4" ht="18.75" customHeight="1" spans="1:19">
      <c r="A4" s="223" t="s">
        <v>28</v>
      </c>
      <c r="B4" s="224" t="s">
        <v>29</v>
      </c>
      <c r="C4" s="224" t="s">
        <v>30</v>
      </c>
      <c r="D4" s="225" t="s">
        <v>31</v>
      </c>
      <c r="E4" s="225"/>
      <c r="F4" s="225"/>
      <c r="G4" s="225"/>
      <c r="H4" s="225"/>
      <c r="I4" s="225"/>
      <c r="J4" s="225"/>
      <c r="K4" s="225"/>
      <c r="L4" s="225"/>
      <c r="M4" s="225"/>
      <c r="N4" s="245"/>
      <c r="O4" s="246" t="s">
        <v>20</v>
      </c>
      <c r="P4" s="246"/>
      <c r="Q4" s="246"/>
      <c r="R4" s="246"/>
      <c r="S4" s="246"/>
    </row>
    <row r="5" ht="24.75" customHeight="1" spans="1:19">
      <c r="A5" s="226"/>
      <c r="B5" s="227"/>
      <c r="C5" s="227"/>
      <c r="D5" s="228" t="s">
        <v>32</v>
      </c>
      <c r="E5" s="228" t="s">
        <v>33</v>
      </c>
      <c r="F5" s="237" t="s">
        <v>34</v>
      </c>
      <c r="G5" s="228" t="s">
        <v>35</v>
      </c>
      <c r="H5" s="228" t="s">
        <v>36</v>
      </c>
      <c r="I5" s="243" t="s">
        <v>37</v>
      </c>
      <c r="J5" s="243"/>
      <c r="K5" s="243"/>
      <c r="L5" s="243"/>
      <c r="M5" s="243"/>
      <c r="N5" s="247"/>
      <c r="O5" s="246" t="s">
        <v>32</v>
      </c>
      <c r="P5" s="246" t="s">
        <v>33</v>
      </c>
      <c r="Q5" s="246" t="s">
        <v>34</v>
      </c>
      <c r="R5" s="246" t="s">
        <v>35</v>
      </c>
      <c r="S5" s="246" t="s">
        <v>38</v>
      </c>
    </row>
    <row r="6" ht="24.75" customHeight="1" spans="1:19">
      <c r="A6" s="229"/>
      <c r="B6" s="230"/>
      <c r="C6" s="230"/>
      <c r="D6" s="231"/>
      <c r="E6" s="231"/>
      <c r="F6" s="238"/>
      <c r="G6" s="231"/>
      <c r="H6" s="231"/>
      <c r="I6" s="244" t="s">
        <v>32</v>
      </c>
      <c r="J6" s="230" t="s">
        <v>39</v>
      </c>
      <c r="K6" s="230" t="s">
        <v>40</v>
      </c>
      <c r="L6" s="230" t="s">
        <v>41</v>
      </c>
      <c r="M6" s="230" t="s">
        <v>42</v>
      </c>
      <c r="N6" s="230" t="s">
        <v>43</v>
      </c>
      <c r="O6" s="246"/>
      <c r="P6" s="246"/>
      <c r="Q6" s="246"/>
      <c r="R6" s="246"/>
      <c r="S6" s="246"/>
    </row>
    <row r="7" ht="21.75" customHeight="1" spans="1:19">
      <c r="A7" s="232">
        <v>1</v>
      </c>
      <c r="B7" s="233">
        <v>2</v>
      </c>
      <c r="C7" s="233">
        <v>3</v>
      </c>
      <c r="D7" s="233">
        <v>4</v>
      </c>
      <c r="E7" s="239">
        <v>5</v>
      </c>
      <c r="F7" s="240">
        <v>6</v>
      </c>
      <c r="G7" s="240">
        <v>7</v>
      </c>
      <c r="H7" s="239">
        <v>8</v>
      </c>
      <c r="I7" s="239">
        <v>9</v>
      </c>
      <c r="J7" s="240">
        <v>10</v>
      </c>
      <c r="K7" s="240">
        <v>11</v>
      </c>
      <c r="L7" s="239">
        <v>12</v>
      </c>
      <c r="M7" s="239">
        <v>13</v>
      </c>
      <c r="N7" s="239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</row>
    <row r="8" ht="34.9" customHeight="1" spans="1:19">
      <c r="A8" s="234" t="s">
        <v>44</v>
      </c>
      <c r="B8" s="252" t="s">
        <v>45</v>
      </c>
      <c r="C8" s="73">
        <v>1352056.17</v>
      </c>
      <c r="D8" s="73">
        <v>1352056.17</v>
      </c>
      <c r="E8" s="73">
        <v>1352056.17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</row>
    <row r="9" ht="34.15" customHeight="1" spans="1:19">
      <c r="A9" s="235" t="s">
        <v>30</v>
      </c>
      <c r="B9" s="236"/>
      <c r="C9" s="73">
        <v>1352056.17</v>
      </c>
      <c r="D9" s="73">
        <v>1352056.17</v>
      </c>
      <c r="E9" s="73">
        <v>1352056.17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</sheetData>
  <mergeCells count="19">
    <mergeCell ref="A2:N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H11" sqref="H11"/>
    </sheetView>
  </sheetViews>
  <sheetFormatPr defaultColWidth="9.37272727272727" defaultRowHeight="14.25" customHeight="1"/>
  <cols>
    <col min="1" max="1" width="10.3454545454545" customWidth="1"/>
    <col min="2" max="2" width="19.4636363636364" customWidth="1"/>
    <col min="3" max="3" width="17.9090909090909" customWidth="1"/>
    <col min="4" max="4" width="18.8181818181818" customWidth="1"/>
    <col min="5" max="5" width="16.1818181818182" customWidth="1"/>
    <col min="6" max="6" width="9.7" customWidth="1"/>
    <col min="7" max="7" width="7.84545454545455" customWidth="1"/>
    <col min="8" max="8" width="14.7363636363636" customWidth="1"/>
    <col min="9" max="9" width="15.9818181818182" customWidth="1"/>
    <col min="10" max="10" width="9.84545454545455" customWidth="1"/>
    <col min="11" max="11" width="8.71818181818182" customWidth="1"/>
    <col min="12" max="12" width="8.59090909090909" customWidth="1"/>
    <col min="13" max="13" width="6.46363636363636" customWidth="1"/>
    <col min="14" max="14" width="8.34545454545455" customWidth="1"/>
    <col min="15" max="15" width="8.71818181818182" customWidth="1"/>
  </cols>
  <sheetData>
    <row r="1" ht="15.75" customHeight="1" spans="1: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19" t="s">
        <v>46</v>
      </c>
    </row>
    <row r="2" ht="28.5" customHeight="1" spans="1:15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.15" customHeight="1" spans="1:15">
      <c r="A3" s="208" t="str">
        <f>"单位名称："&amp;"河口瑶族自治县红十字会"</f>
        <v>单位名称：河口瑶族自治县红十字会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"/>
      <c r="N3" s="20"/>
      <c r="O3" s="220" t="str">
        <f>"单位:"&amp;"元"</f>
        <v>单位:元</v>
      </c>
    </row>
    <row r="4" ht="23.65" customHeight="1" spans="1:15">
      <c r="A4" s="209" t="s">
        <v>48</v>
      </c>
      <c r="B4" s="209" t="s">
        <v>49</v>
      </c>
      <c r="C4" s="210" t="s">
        <v>30</v>
      </c>
      <c r="D4" s="210" t="s">
        <v>33</v>
      </c>
      <c r="E4" s="214"/>
      <c r="F4" s="214"/>
      <c r="G4" s="209" t="s">
        <v>34</v>
      </c>
      <c r="H4" s="209" t="s">
        <v>35</v>
      </c>
      <c r="I4" s="209" t="s">
        <v>50</v>
      </c>
      <c r="J4" s="216" t="s">
        <v>37</v>
      </c>
      <c r="K4" s="217"/>
      <c r="L4" s="217"/>
      <c r="M4" s="217"/>
      <c r="N4" s="217"/>
      <c r="O4" s="221"/>
    </row>
    <row r="5" ht="26.25" customHeight="1" spans="1:15">
      <c r="A5" s="211"/>
      <c r="B5" s="211"/>
      <c r="C5" s="212"/>
      <c r="D5" s="212" t="s">
        <v>32</v>
      </c>
      <c r="E5" s="215" t="s">
        <v>51</v>
      </c>
      <c r="F5" s="215" t="s">
        <v>52</v>
      </c>
      <c r="G5" s="211"/>
      <c r="H5" s="211"/>
      <c r="I5" s="211"/>
      <c r="J5" s="214"/>
      <c r="K5" s="218"/>
      <c r="L5" s="218"/>
      <c r="M5" s="218"/>
      <c r="N5" s="218"/>
      <c r="O5" s="218"/>
    </row>
    <row r="6" ht="26.25" customHeight="1" spans="1:15">
      <c r="A6" s="211"/>
      <c r="B6" s="211"/>
      <c r="C6" s="212"/>
      <c r="D6" s="212"/>
      <c r="E6" s="215"/>
      <c r="F6" s="215"/>
      <c r="G6" s="211"/>
      <c r="H6" s="211"/>
      <c r="I6" s="211"/>
      <c r="J6" s="214" t="s">
        <v>32</v>
      </c>
      <c r="K6" s="218" t="s">
        <v>53</v>
      </c>
      <c r="L6" s="218" t="s">
        <v>54</v>
      </c>
      <c r="M6" s="218" t="s">
        <v>55</v>
      </c>
      <c r="N6" s="218" t="s">
        <v>56</v>
      </c>
      <c r="O6" s="218" t="s">
        <v>57</v>
      </c>
    </row>
    <row r="7" ht="16.5" customHeight="1" spans="1:15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</row>
    <row r="8" ht="30.4" customHeight="1" spans="1:15">
      <c r="A8" s="137" t="s">
        <v>58</v>
      </c>
      <c r="B8" s="72" t="s">
        <v>59</v>
      </c>
      <c r="C8" s="213">
        <v>1147339.23</v>
      </c>
      <c r="D8" s="213">
        <v>1147339.23</v>
      </c>
      <c r="E8" s="213">
        <v>1091339.23</v>
      </c>
      <c r="F8" s="213">
        <v>56000</v>
      </c>
      <c r="G8" s="213"/>
      <c r="H8" s="213"/>
      <c r="I8" s="213"/>
      <c r="J8" s="213"/>
      <c r="K8" s="213"/>
      <c r="L8" s="213"/>
      <c r="M8" s="213"/>
      <c r="N8" s="213"/>
      <c r="O8" s="213"/>
    </row>
    <row r="9" ht="30.4" customHeight="1" spans="1:15">
      <c r="A9" s="180" t="s">
        <v>60</v>
      </c>
      <c r="B9" s="181" t="s">
        <v>61</v>
      </c>
      <c r="C9" s="213">
        <v>135404.48</v>
      </c>
      <c r="D9" s="213">
        <v>135404.48</v>
      </c>
      <c r="E9" s="213">
        <v>135404.48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</row>
    <row r="10" ht="30.4" customHeight="1" spans="1:15">
      <c r="A10" s="182" t="s">
        <v>62</v>
      </c>
      <c r="B10" s="183" t="s">
        <v>63</v>
      </c>
      <c r="C10" s="213">
        <v>135404.48</v>
      </c>
      <c r="D10" s="213">
        <v>135404.48</v>
      </c>
      <c r="E10" s="213">
        <v>135404.48</v>
      </c>
      <c r="F10" s="213"/>
      <c r="G10" s="213"/>
      <c r="H10" s="213"/>
      <c r="I10" s="213"/>
      <c r="J10" s="213"/>
      <c r="K10" s="213"/>
      <c r="L10" s="213"/>
      <c r="M10" s="213"/>
      <c r="N10" s="213"/>
      <c r="O10" s="213"/>
    </row>
    <row r="11" ht="30.4" customHeight="1" spans="1:15">
      <c r="A11" s="180" t="s">
        <v>64</v>
      </c>
      <c r="B11" s="181" t="s">
        <v>65</v>
      </c>
      <c r="C11" s="213">
        <v>1009561.56</v>
      </c>
      <c r="D11" s="213">
        <v>1009561.56</v>
      </c>
      <c r="E11" s="213">
        <v>953561.56</v>
      </c>
      <c r="F11" s="213">
        <v>56000</v>
      </c>
      <c r="G11" s="213"/>
      <c r="H11" s="213"/>
      <c r="I11" s="213"/>
      <c r="J11" s="213"/>
      <c r="K11" s="213"/>
      <c r="L11" s="213"/>
      <c r="M11" s="213"/>
      <c r="N11" s="213"/>
      <c r="O11" s="213"/>
    </row>
    <row r="12" ht="30.4" customHeight="1" spans="1:15">
      <c r="A12" s="182" t="s">
        <v>66</v>
      </c>
      <c r="B12" s="183" t="s">
        <v>67</v>
      </c>
      <c r="C12" s="213">
        <v>583334.02</v>
      </c>
      <c r="D12" s="213">
        <v>583334.02</v>
      </c>
      <c r="E12" s="213">
        <v>583334.02</v>
      </c>
      <c r="F12" s="213"/>
      <c r="G12" s="213"/>
      <c r="H12" s="213"/>
      <c r="I12" s="213"/>
      <c r="J12" s="213"/>
      <c r="K12" s="213"/>
      <c r="L12" s="213"/>
      <c r="M12" s="213"/>
      <c r="N12" s="213"/>
      <c r="O12" s="213"/>
    </row>
    <row r="13" ht="30.4" customHeight="1" spans="1:15">
      <c r="A13" s="182" t="s">
        <v>68</v>
      </c>
      <c r="B13" s="183" t="s">
        <v>69</v>
      </c>
      <c r="C13" s="213">
        <v>426227.54</v>
      </c>
      <c r="D13" s="213">
        <v>426227.54</v>
      </c>
      <c r="E13" s="213">
        <v>370227.54</v>
      </c>
      <c r="F13" s="213">
        <v>56000</v>
      </c>
      <c r="G13" s="213"/>
      <c r="H13" s="213"/>
      <c r="I13" s="213"/>
      <c r="J13" s="213"/>
      <c r="K13" s="213"/>
      <c r="L13" s="213"/>
      <c r="M13" s="213"/>
      <c r="N13" s="213"/>
      <c r="O13" s="213"/>
    </row>
    <row r="14" ht="30.4" customHeight="1" spans="1:15">
      <c r="A14" s="180" t="s">
        <v>70</v>
      </c>
      <c r="B14" s="181" t="s">
        <v>71</v>
      </c>
      <c r="C14" s="213">
        <v>2373.19</v>
      </c>
      <c r="D14" s="213">
        <v>2373.19</v>
      </c>
      <c r="E14" s="213">
        <v>2373.19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</row>
    <row r="15" ht="30.4" customHeight="1" spans="1:15">
      <c r="A15" s="182" t="s">
        <v>72</v>
      </c>
      <c r="B15" s="183" t="s">
        <v>71</v>
      </c>
      <c r="C15" s="213">
        <v>2373.19</v>
      </c>
      <c r="D15" s="213">
        <v>2373.19</v>
      </c>
      <c r="E15" s="213">
        <v>2373.19</v>
      </c>
      <c r="F15" s="213"/>
      <c r="G15" s="213"/>
      <c r="H15" s="213"/>
      <c r="I15" s="213"/>
      <c r="J15" s="213"/>
      <c r="K15" s="213"/>
      <c r="L15" s="213"/>
      <c r="M15" s="213"/>
      <c r="N15" s="213"/>
      <c r="O15" s="213"/>
    </row>
    <row r="16" ht="30.4" customHeight="1" spans="1:15">
      <c r="A16" s="137" t="s">
        <v>73</v>
      </c>
      <c r="B16" s="72" t="s">
        <v>74</v>
      </c>
      <c r="C16" s="213">
        <v>109171.94</v>
      </c>
      <c r="D16" s="213">
        <v>109171.94</v>
      </c>
      <c r="E16" s="213">
        <v>109171.94</v>
      </c>
      <c r="F16" s="213"/>
      <c r="G16" s="213"/>
      <c r="H16" s="213"/>
      <c r="I16" s="213"/>
      <c r="J16" s="213"/>
      <c r="K16" s="213"/>
      <c r="L16" s="213"/>
      <c r="M16" s="213"/>
      <c r="N16" s="213"/>
      <c r="O16" s="213"/>
    </row>
    <row r="17" ht="30.4" customHeight="1" spans="1:15">
      <c r="A17" s="180" t="s">
        <v>75</v>
      </c>
      <c r="B17" s="181" t="s">
        <v>76</v>
      </c>
      <c r="C17" s="213">
        <v>109171.94</v>
      </c>
      <c r="D17" s="213">
        <v>109171.94</v>
      </c>
      <c r="E17" s="213">
        <v>109171.94</v>
      </c>
      <c r="F17" s="213"/>
      <c r="G17" s="213"/>
      <c r="H17" s="213"/>
      <c r="I17" s="213"/>
      <c r="J17" s="213"/>
      <c r="K17" s="213"/>
      <c r="L17" s="213"/>
      <c r="M17" s="213"/>
      <c r="N17" s="213"/>
      <c r="O17" s="213"/>
    </row>
    <row r="18" ht="30.4" customHeight="1" spans="1:15">
      <c r="A18" s="182" t="s">
        <v>77</v>
      </c>
      <c r="B18" s="183" t="s">
        <v>78</v>
      </c>
      <c r="C18" s="213">
        <v>35316.13</v>
      </c>
      <c r="D18" s="213">
        <v>35316.13</v>
      </c>
      <c r="E18" s="213">
        <v>35316.13</v>
      </c>
      <c r="F18" s="213"/>
      <c r="G18" s="213"/>
      <c r="H18" s="213"/>
      <c r="I18" s="213"/>
      <c r="J18" s="213"/>
      <c r="K18" s="213"/>
      <c r="L18" s="213"/>
      <c r="M18" s="213"/>
      <c r="N18" s="213"/>
      <c r="O18" s="213"/>
    </row>
    <row r="19" ht="30.4" customHeight="1" spans="1:15">
      <c r="A19" s="182" t="s">
        <v>79</v>
      </c>
      <c r="B19" s="183" t="s">
        <v>80</v>
      </c>
      <c r="C19" s="213">
        <v>26105.08</v>
      </c>
      <c r="D19" s="213">
        <v>26105.08</v>
      </c>
      <c r="E19" s="213">
        <v>26105.08</v>
      </c>
      <c r="F19" s="213"/>
      <c r="G19" s="213"/>
      <c r="H19" s="213"/>
      <c r="I19" s="213"/>
      <c r="J19" s="213"/>
      <c r="K19" s="213"/>
      <c r="L19" s="213"/>
      <c r="M19" s="213"/>
      <c r="N19" s="213"/>
      <c r="O19" s="213"/>
    </row>
    <row r="20" ht="30.4" customHeight="1" spans="1:15">
      <c r="A20" s="182" t="s">
        <v>81</v>
      </c>
      <c r="B20" s="183" t="s">
        <v>82</v>
      </c>
      <c r="C20" s="213">
        <v>42313.9</v>
      </c>
      <c r="D20" s="213">
        <v>42313.9</v>
      </c>
      <c r="E20" s="213">
        <v>42313.9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</row>
    <row r="21" ht="30.4" customHeight="1" spans="1:15">
      <c r="A21" s="182" t="s">
        <v>83</v>
      </c>
      <c r="B21" s="183" t="s">
        <v>84</v>
      </c>
      <c r="C21" s="213">
        <v>5436.83</v>
      </c>
      <c r="D21" s="213">
        <v>5436.83</v>
      </c>
      <c r="E21" s="213">
        <v>5436.83</v>
      </c>
      <c r="F21" s="213"/>
      <c r="G21" s="213"/>
      <c r="H21" s="213"/>
      <c r="I21" s="213"/>
      <c r="J21" s="213"/>
      <c r="K21" s="213"/>
      <c r="L21" s="213"/>
      <c r="M21" s="213"/>
      <c r="N21" s="213"/>
      <c r="O21" s="213"/>
    </row>
    <row r="22" ht="30.4" customHeight="1" spans="1:15">
      <c r="A22" s="137" t="s">
        <v>85</v>
      </c>
      <c r="B22" s="72" t="s">
        <v>86</v>
      </c>
      <c r="C22" s="213">
        <v>95545</v>
      </c>
      <c r="D22" s="213">
        <v>95545</v>
      </c>
      <c r="E22" s="213">
        <v>95545</v>
      </c>
      <c r="F22" s="213"/>
      <c r="G22" s="213"/>
      <c r="H22" s="213"/>
      <c r="I22" s="213"/>
      <c r="J22" s="213"/>
      <c r="K22" s="213"/>
      <c r="L22" s="213"/>
      <c r="M22" s="213"/>
      <c r="N22" s="213"/>
      <c r="O22" s="213"/>
    </row>
    <row r="23" ht="30.4" customHeight="1" spans="1:15">
      <c r="A23" s="180" t="s">
        <v>87</v>
      </c>
      <c r="B23" s="181" t="s">
        <v>88</v>
      </c>
      <c r="C23" s="213">
        <v>95545</v>
      </c>
      <c r="D23" s="213">
        <v>95545</v>
      </c>
      <c r="E23" s="213">
        <v>95545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</row>
    <row r="24" ht="30.4" customHeight="1" spans="1:15">
      <c r="A24" s="182" t="s">
        <v>89</v>
      </c>
      <c r="B24" s="183" t="s">
        <v>90</v>
      </c>
      <c r="C24" s="213">
        <v>95545</v>
      </c>
      <c r="D24" s="213">
        <v>95545</v>
      </c>
      <c r="E24" s="213">
        <v>95545</v>
      </c>
      <c r="F24" s="213"/>
      <c r="G24" s="213"/>
      <c r="H24" s="213"/>
      <c r="I24" s="213"/>
      <c r="J24" s="213"/>
      <c r="K24" s="213"/>
      <c r="L24" s="213"/>
      <c r="M24" s="213"/>
      <c r="N24" s="213"/>
      <c r="O24" s="213"/>
    </row>
    <row r="25" ht="30.4" customHeight="1" spans="1:15">
      <c r="A25" s="184" t="s">
        <v>91</v>
      </c>
      <c r="B25" s="185" t="s">
        <v>91</v>
      </c>
      <c r="C25" s="213">
        <v>1352056.17</v>
      </c>
      <c r="D25" s="213">
        <v>1352056.17</v>
      </c>
      <c r="E25" s="213">
        <v>1296056.17</v>
      </c>
      <c r="F25" s="213">
        <v>56000</v>
      </c>
      <c r="G25" s="213"/>
      <c r="H25" s="213"/>
      <c r="I25" s="213"/>
      <c r="J25" s="213"/>
      <c r="K25" s="213"/>
      <c r="L25" s="213"/>
      <c r="M25" s="213"/>
      <c r="N25" s="213"/>
      <c r="O25" s="213"/>
    </row>
  </sheetData>
  <mergeCells count="14">
    <mergeCell ref="A2:O2"/>
    <mergeCell ref="A3:L3"/>
    <mergeCell ref="D4:F4"/>
    <mergeCell ref="A25:B25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O5"/>
  </mergeCells>
  <printOptions horizontalCentered="1"/>
  <pageMargins left="0.39" right="0.39" top="0.75" bottom="0.75" header="0.31" footer="0.31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3"/>
  <sheetViews>
    <sheetView showZeros="0" workbookViewId="0">
      <selection activeCell="A1" sqref="A1"/>
    </sheetView>
  </sheetViews>
  <sheetFormatPr defaultColWidth="7.87272727272727" defaultRowHeight="13.5" customHeight="1" outlineLevelCol="3"/>
  <cols>
    <col min="1" max="1" width="31.8454545454545" customWidth="1"/>
    <col min="2" max="2" width="27.4636363636364" customWidth="1"/>
    <col min="3" max="3" width="32.4636363636364" customWidth="1"/>
    <col min="4" max="4" width="30.7" customWidth="1"/>
  </cols>
  <sheetData>
    <row r="1" ht="16.5" customHeight="1" spans="1:4">
      <c r="A1" s="187"/>
      <c r="B1" s="188"/>
      <c r="C1" s="18"/>
      <c r="D1" s="189" t="s">
        <v>92</v>
      </c>
    </row>
    <row r="2" ht="27" customHeight="1" spans="1:4">
      <c r="A2" s="190" t="s">
        <v>93</v>
      </c>
      <c r="B2" s="190"/>
      <c r="C2" s="190"/>
      <c r="D2" s="190"/>
    </row>
    <row r="3" ht="34.9" customHeight="1" spans="1:4">
      <c r="A3" s="191" t="str">
        <f>"单位名称："&amp;"河口瑶族自治县红十字会"</f>
        <v>单位名称：河口瑶族自治县红十字会</v>
      </c>
      <c r="B3" s="192"/>
      <c r="C3" s="193"/>
      <c r="D3" s="194" t="str">
        <f>"单位:"&amp;"元"</f>
        <v>单位:元</v>
      </c>
    </row>
    <row r="4" ht="34.9" customHeight="1" spans="1:4">
      <c r="A4" s="195" t="s">
        <v>3</v>
      </c>
      <c r="B4" s="196"/>
      <c r="C4" s="195" t="s">
        <v>4</v>
      </c>
      <c r="D4" s="196"/>
    </row>
    <row r="5" ht="10.9" customHeight="1" spans="1:4">
      <c r="A5" s="197" t="s">
        <v>5</v>
      </c>
      <c r="B5" s="197" t="s">
        <v>6</v>
      </c>
      <c r="C5" s="197" t="s">
        <v>7</v>
      </c>
      <c r="D5" s="197" t="s">
        <v>6</v>
      </c>
    </row>
    <row r="6" ht="14.65" customHeight="1" spans="1:4">
      <c r="A6" s="198"/>
      <c r="B6" s="198"/>
      <c r="C6" s="198"/>
      <c r="D6" s="198"/>
    </row>
    <row r="7" ht="25.9" customHeight="1" spans="1:4">
      <c r="A7" s="199" t="s">
        <v>94</v>
      </c>
      <c r="B7" s="73">
        <v>1352056.17</v>
      </c>
      <c r="C7" s="200" t="str">
        <f>"一"&amp;"、"&amp;"社会保障和就业支出"</f>
        <v>一、社会保障和就业支出</v>
      </c>
      <c r="D7" s="73">
        <v>1147339.23</v>
      </c>
    </row>
    <row r="8" ht="25.9" customHeight="1" spans="1:4">
      <c r="A8" s="201" t="s">
        <v>95</v>
      </c>
      <c r="B8" s="73">
        <v>1352056.17</v>
      </c>
      <c r="C8" s="200" t="str">
        <f>"二"&amp;"、"&amp;"卫生健康支出"</f>
        <v>二、卫生健康支出</v>
      </c>
      <c r="D8" s="73">
        <v>109171.94</v>
      </c>
    </row>
    <row r="9" ht="25.9" customHeight="1" spans="1:4">
      <c r="A9" s="201" t="s">
        <v>96</v>
      </c>
      <c r="B9" s="73"/>
      <c r="C9" s="200" t="str">
        <f>"三"&amp;"、"&amp;"住房保障支出"</f>
        <v>三、住房保障支出</v>
      </c>
      <c r="D9" s="73">
        <v>95545</v>
      </c>
    </row>
    <row r="10" ht="25.9" customHeight="1" spans="1:4">
      <c r="A10" s="201" t="s">
        <v>97</v>
      </c>
      <c r="B10" s="73"/>
      <c r="C10" s="202"/>
      <c r="D10" s="73"/>
    </row>
    <row r="11" ht="25.9" customHeight="1" spans="1:4">
      <c r="A11" s="201" t="s">
        <v>98</v>
      </c>
      <c r="B11" s="73"/>
      <c r="C11" s="202"/>
      <c r="D11" s="73"/>
    </row>
    <row r="12" ht="25.9" customHeight="1" spans="1:4">
      <c r="A12" s="201" t="s">
        <v>95</v>
      </c>
      <c r="B12" s="73"/>
      <c r="C12" s="202"/>
      <c r="D12" s="73"/>
    </row>
    <row r="13" ht="25.9" customHeight="1" spans="1:4">
      <c r="A13" s="203" t="s">
        <v>96</v>
      </c>
      <c r="B13" s="73"/>
      <c r="C13" s="202"/>
      <c r="D13" s="73"/>
    </row>
    <row r="14" ht="25.9" customHeight="1" spans="1:4">
      <c r="A14" s="203" t="s">
        <v>97</v>
      </c>
      <c r="B14" s="73"/>
      <c r="C14" s="202"/>
      <c r="D14" s="73"/>
    </row>
    <row r="15" ht="25.9" customHeight="1" spans="1:4">
      <c r="A15" s="204"/>
      <c r="B15" s="73"/>
      <c r="C15" s="170"/>
      <c r="D15" s="73"/>
    </row>
    <row r="16" ht="25.9" customHeight="1" spans="1:4">
      <c r="A16" s="204"/>
      <c r="B16" s="73"/>
      <c r="C16" s="170"/>
      <c r="D16" s="73"/>
    </row>
    <row r="17" ht="25.9" customHeight="1" spans="1:4">
      <c r="A17" s="204"/>
      <c r="B17" s="73"/>
      <c r="C17" s="170"/>
      <c r="D17" s="73"/>
    </row>
    <row r="18" ht="25.9" customHeight="1" spans="1:4">
      <c r="A18" s="204"/>
      <c r="B18" s="73"/>
      <c r="C18" s="170"/>
      <c r="D18" s="73"/>
    </row>
    <row r="19" ht="25.9" customHeight="1" spans="1:4">
      <c r="A19" s="204"/>
      <c r="B19" s="73"/>
      <c r="C19" s="170"/>
      <c r="D19" s="73"/>
    </row>
    <row r="20" ht="25.9" customHeight="1" spans="1:4">
      <c r="A20" s="204"/>
      <c r="B20" s="73"/>
      <c r="C20" s="170"/>
      <c r="D20" s="73"/>
    </row>
    <row r="21" ht="25.9" customHeight="1" spans="1:4">
      <c r="A21" s="205"/>
      <c r="B21" s="73"/>
      <c r="C21" s="170"/>
      <c r="D21" s="73"/>
    </row>
    <row r="22" ht="25.9" customHeight="1" spans="1:4">
      <c r="A22" s="206"/>
      <c r="B22" s="73"/>
      <c r="C22" s="28" t="s">
        <v>99</v>
      </c>
      <c r="D22" s="73"/>
    </row>
    <row r="23" ht="25.9" customHeight="1" spans="1:4">
      <c r="A23" s="207" t="s">
        <v>24</v>
      </c>
      <c r="B23" s="73">
        <v>1352056.17</v>
      </c>
      <c r="C23" s="170" t="s">
        <v>25</v>
      </c>
      <c r="D23" s="73">
        <v>1352056.17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37272727272727" defaultRowHeight="14.25" customHeight="1" outlineLevelCol="6"/>
  <cols>
    <col min="1" max="1" width="9.84545454545455" customWidth="1"/>
    <col min="2" max="2" width="36.5909090909091" customWidth="1"/>
    <col min="3" max="3" width="30.9636363636364" customWidth="1"/>
    <col min="4" max="4" width="30.8727272727273" customWidth="1"/>
    <col min="5" max="6" width="30.9636363636364" customWidth="1"/>
    <col min="7" max="7" width="30.8727272727273" customWidth="1"/>
  </cols>
  <sheetData>
    <row r="1" ht="15.75" customHeight="1" spans="1:7">
      <c r="A1" s="177"/>
      <c r="B1" s="177"/>
      <c r="C1" s="177"/>
      <c r="D1" s="177"/>
      <c r="E1" s="177"/>
      <c r="F1" s="186"/>
      <c r="G1" s="186" t="s">
        <v>100</v>
      </c>
    </row>
    <row r="2" ht="15.75" customHeight="1" spans="1:7">
      <c r="A2" s="177"/>
      <c r="B2" s="177"/>
      <c r="C2" s="177"/>
      <c r="D2" s="47"/>
      <c r="E2" s="47"/>
      <c r="F2" s="116"/>
      <c r="G2" s="116"/>
    </row>
    <row r="3" ht="28.5" customHeight="1" spans="1:7">
      <c r="A3" s="178" t="s">
        <v>101</v>
      </c>
      <c r="B3" s="178"/>
      <c r="C3" s="178"/>
      <c r="D3" s="178"/>
      <c r="E3" s="178"/>
      <c r="F3" s="178"/>
      <c r="G3" s="178"/>
    </row>
    <row r="4" ht="24.4" customHeight="1" spans="1:7">
      <c r="A4" s="179" t="str">
        <f>"单位名称："&amp;"河口瑶族自治县红十字会"</f>
        <v>单位名称：河口瑶族自治县红十字会</v>
      </c>
      <c r="B4" s="179"/>
      <c r="C4" s="179"/>
      <c r="D4" s="179"/>
      <c r="E4" s="179"/>
      <c r="G4" s="179"/>
    </row>
    <row r="5" ht="22.9" customHeight="1" spans="1:7">
      <c r="A5" s="69" t="s">
        <v>102</v>
      </c>
      <c r="B5" s="69"/>
      <c r="C5" s="65" t="s">
        <v>30</v>
      </c>
      <c r="D5" s="75" t="s">
        <v>51</v>
      </c>
      <c r="E5" s="75"/>
      <c r="F5" s="75"/>
      <c r="G5" s="135" t="s">
        <v>52</v>
      </c>
    </row>
    <row r="6" ht="22.9" customHeight="1" spans="1:7">
      <c r="A6" s="69" t="s">
        <v>48</v>
      </c>
      <c r="B6" s="69" t="s">
        <v>49</v>
      </c>
      <c r="C6" s="65" t="s">
        <v>33</v>
      </c>
      <c r="D6" s="75"/>
      <c r="E6" s="75"/>
      <c r="F6" s="75"/>
      <c r="G6" s="135"/>
    </row>
    <row r="7" ht="26.25" customHeight="1" spans="1:7">
      <c r="A7" s="87"/>
      <c r="B7" s="87"/>
      <c r="C7" s="67" t="s">
        <v>32</v>
      </c>
      <c r="D7" s="140" t="s">
        <v>32</v>
      </c>
      <c r="E7" s="140" t="s">
        <v>103</v>
      </c>
      <c r="F7" s="140" t="s">
        <v>104</v>
      </c>
      <c r="G7" s="141"/>
    </row>
    <row r="8" ht="16.5" customHeight="1" spans="1:7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</row>
    <row r="9" ht="30.4" customHeight="1" spans="1:7">
      <c r="A9" s="137" t="s">
        <v>58</v>
      </c>
      <c r="B9" s="72" t="s">
        <v>59</v>
      </c>
      <c r="C9" s="73">
        <v>1147339.23</v>
      </c>
      <c r="D9" s="73">
        <v>1091339.23</v>
      </c>
      <c r="E9" s="73">
        <v>1013035.67</v>
      </c>
      <c r="F9" s="73">
        <v>78303.56</v>
      </c>
      <c r="G9" s="73">
        <v>56000</v>
      </c>
    </row>
    <row r="10" ht="30.4" customHeight="1" spans="1:7">
      <c r="A10" s="180" t="s">
        <v>60</v>
      </c>
      <c r="B10" s="181" t="s">
        <v>61</v>
      </c>
      <c r="C10" s="73">
        <v>135404.48</v>
      </c>
      <c r="D10" s="73">
        <v>135404.48</v>
      </c>
      <c r="E10" s="73">
        <v>135404.48</v>
      </c>
      <c r="F10" s="73"/>
      <c r="G10" s="73"/>
    </row>
    <row r="11" ht="30.4" customHeight="1" spans="1:7">
      <c r="A11" s="182" t="s">
        <v>62</v>
      </c>
      <c r="B11" s="183" t="s">
        <v>63</v>
      </c>
      <c r="C11" s="73">
        <v>135404.48</v>
      </c>
      <c r="D11" s="73">
        <v>135404.48</v>
      </c>
      <c r="E11" s="73">
        <v>135404.48</v>
      </c>
      <c r="F11" s="73"/>
      <c r="G11" s="73"/>
    </row>
    <row r="12" ht="30.4" customHeight="1" spans="1:7">
      <c r="A12" s="180" t="s">
        <v>64</v>
      </c>
      <c r="B12" s="181" t="s">
        <v>65</v>
      </c>
      <c r="C12" s="73">
        <v>1009561.56</v>
      </c>
      <c r="D12" s="73">
        <v>953561.56</v>
      </c>
      <c r="E12" s="73">
        <v>875258</v>
      </c>
      <c r="F12" s="73">
        <v>78303.56</v>
      </c>
      <c r="G12" s="73">
        <v>56000</v>
      </c>
    </row>
    <row r="13" ht="30.4" customHeight="1" spans="1:7">
      <c r="A13" s="182" t="s">
        <v>66</v>
      </c>
      <c r="B13" s="183" t="s">
        <v>67</v>
      </c>
      <c r="C13" s="73">
        <v>583334.02</v>
      </c>
      <c r="D13" s="73">
        <v>583334.02</v>
      </c>
      <c r="E13" s="73">
        <v>523811</v>
      </c>
      <c r="F13" s="73">
        <v>59523.02</v>
      </c>
      <c r="G13" s="73"/>
    </row>
    <row r="14" ht="30.4" customHeight="1" spans="1:7">
      <c r="A14" s="182" t="s">
        <v>68</v>
      </c>
      <c r="B14" s="183" t="s">
        <v>69</v>
      </c>
      <c r="C14" s="73">
        <v>426227.54</v>
      </c>
      <c r="D14" s="73">
        <v>370227.54</v>
      </c>
      <c r="E14" s="73">
        <v>351447</v>
      </c>
      <c r="F14" s="73">
        <v>18780.54</v>
      </c>
      <c r="G14" s="73">
        <v>56000</v>
      </c>
    </row>
    <row r="15" ht="30.4" customHeight="1" spans="1:7">
      <c r="A15" s="180" t="s">
        <v>70</v>
      </c>
      <c r="B15" s="181" t="s">
        <v>71</v>
      </c>
      <c r="C15" s="73">
        <v>2373.19</v>
      </c>
      <c r="D15" s="73">
        <v>2373.19</v>
      </c>
      <c r="E15" s="73">
        <v>2373.19</v>
      </c>
      <c r="F15" s="73"/>
      <c r="G15" s="73"/>
    </row>
    <row r="16" ht="30.4" customHeight="1" spans="1:7">
      <c r="A16" s="182" t="s">
        <v>72</v>
      </c>
      <c r="B16" s="183" t="s">
        <v>71</v>
      </c>
      <c r="C16" s="73">
        <v>2373.19</v>
      </c>
      <c r="D16" s="73">
        <v>2373.19</v>
      </c>
      <c r="E16" s="73">
        <v>2373.19</v>
      </c>
      <c r="F16" s="73"/>
      <c r="G16" s="73"/>
    </row>
    <row r="17" ht="30.4" customHeight="1" spans="1:7">
      <c r="A17" s="137" t="s">
        <v>73</v>
      </c>
      <c r="B17" s="72" t="s">
        <v>74</v>
      </c>
      <c r="C17" s="73">
        <v>109171.94</v>
      </c>
      <c r="D17" s="73">
        <v>109171.94</v>
      </c>
      <c r="E17" s="73">
        <v>109171.94</v>
      </c>
      <c r="F17" s="73"/>
      <c r="G17" s="73"/>
    </row>
    <row r="18" ht="30.4" customHeight="1" spans="1:7">
      <c r="A18" s="180" t="s">
        <v>75</v>
      </c>
      <c r="B18" s="181" t="s">
        <v>76</v>
      </c>
      <c r="C18" s="73">
        <v>109171.94</v>
      </c>
      <c r="D18" s="73">
        <v>109171.94</v>
      </c>
      <c r="E18" s="73">
        <v>109171.94</v>
      </c>
      <c r="F18" s="73"/>
      <c r="G18" s="73"/>
    </row>
    <row r="19" ht="30.4" customHeight="1" spans="1:7">
      <c r="A19" s="182" t="s">
        <v>77</v>
      </c>
      <c r="B19" s="183" t="s">
        <v>78</v>
      </c>
      <c r="C19" s="73">
        <v>35316.13</v>
      </c>
      <c r="D19" s="73">
        <v>35316.13</v>
      </c>
      <c r="E19" s="73">
        <v>35316.13</v>
      </c>
      <c r="F19" s="73"/>
      <c r="G19" s="73"/>
    </row>
    <row r="20" ht="30.4" customHeight="1" spans="1:7">
      <c r="A20" s="182" t="s">
        <v>79</v>
      </c>
      <c r="B20" s="183" t="s">
        <v>80</v>
      </c>
      <c r="C20" s="73">
        <v>26105.08</v>
      </c>
      <c r="D20" s="73">
        <v>26105.08</v>
      </c>
      <c r="E20" s="73">
        <v>26105.08</v>
      </c>
      <c r="F20" s="73"/>
      <c r="G20" s="73"/>
    </row>
    <row r="21" ht="30.4" customHeight="1" spans="1:7">
      <c r="A21" s="182" t="s">
        <v>81</v>
      </c>
      <c r="B21" s="183" t="s">
        <v>82</v>
      </c>
      <c r="C21" s="73">
        <v>42313.9</v>
      </c>
      <c r="D21" s="73">
        <v>42313.9</v>
      </c>
      <c r="E21" s="73">
        <v>42313.9</v>
      </c>
      <c r="F21" s="73"/>
      <c r="G21" s="73"/>
    </row>
    <row r="22" ht="30.4" customHeight="1" spans="1:7">
      <c r="A22" s="182" t="s">
        <v>83</v>
      </c>
      <c r="B22" s="183" t="s">
        <v>84</v>
      </c>
      <c r="C22" s="73">
        <v>5436.83</v>
      </c>
      <c r="D22" s="73">
        <v>5436.83</v>
      </c>
      <c r="E22" s="73">
        <v>5436.83</v>
      </c>
      <c r="F22" s="73"/>
      <c r="G22" s="73"/>
    </row>
    <row r="23" ht="30.4" customHeight="1" spans="1:7">
      <c r="A23" s="137" t="s">
        <v>85</v>
      </c>
      <c r="B23" s="72" t="s">
        <v>86</v>
      </c>
      <c r="C23" s="73">
        <v>95545</v>
      </c>
      <c r="D23" s="73">
        <v>95545</v>
      </c>
      <c r="E23" s="73">
        <v>95545</v>
      </c>
      <c r="F23" s="73"/>
      <c r="G23" s="73"/>
    </row>
    <row r="24" ht="30.4" customHeight="1" spans="1:7">
      <c r="A24" s="180" t="s">
        <v>87</v>
      </c>
      <c r="B24" s="181" t="s">
        <v>88</v>
      </c>
      <c r="C24" s="73">
        <v>95545</v>
      </c>
      <c r="D24" s="73">
        <v>95545</v>
      </c>
      <c r="E24" s="73">
        <v>95545</v>
      </c>
      <c r="F24" s="73"/>
      <c r="G24" s="73"/>
    </row>
    <row r="25" ht="30.4" customHeight="1" spans="1:7">
      <c r="A25" s="182" t="s">
        <v>89</v>
      </c>
      <c r="B25" s="183" t="s">
        <v>90</v>
      </c>
      <c r="C25" s="73">
        <v>95545</v>
      </c>
      <c r="D25" s="73">
        <v>95545</v>
      </c>
      <c r="E25" s="73">
        <v>95545</v>
      </c>
      <c r="F25" s="73"/>
      <c r="G25" s="73"/>
    </row>
    <row r="26" ht="30.4" customHeight="1" spans="1:7">
      <c r="A26" s="184" t="s">
        <v>91</v>
      </c>
      <c r="B26" s="185" t="s">
        <v>91</v>
      </c>
      <c r="C26" s="73">
        <v>1352056.17</v>
      </c>
      <c r="D26" s="73">
        <v>1296056.17</v>
      </c>
      <c r="E26" s="73">
        <v>1217752.61</v>
      </c>
      <c r="F26" s="73">
        <v>78303.56</v>
      </c>
      <c r="G26" s="73">
        <v>56000</v>
      </c>
    </row>
  </sheetData>
  <mergeCells count="9">
    <mergeCell ref="A3:F3"/>
    <mergeCell ref="A4:C4"/>
    <mergeCell ref="A5:B5"/>
    <mergeCell ref="A26:B26"/>
    <mergeCell ref="A6:A7"/>
    <mergeCell ref="B6:B7"/>
    <mergeCell ref="C5:C7"/>
    <mergeCell ref="G5:G7"/>
    <mergeCell ref="D5:F6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15" sqref="D15"/>
    </sheetView>
  </sheetViews>
  <sheetFormatPr defaultColWidth="9.37272727272727" defaultRowHeight="14.25" customHeight="1" outlineLevelRow="6" outlineLevelCol="5"/>
  <cols>
    <col min="1" max="2" width="28" customWidth="1"/>
    <col min="3" max="3" width="17.6272727272727" customWidth="1"/>
    <col min="4" max="5" width="26.8727272727273" customWidth="1"/>
    <col min="6" max="6" width="19.1272727272727" customWidth="1"/>
  </cols>
  <sheetData>
    <row r="1" ht="43.9" customHeight="1" spans="1:6">
      <c r="A1" s="161"/>
      <c r="B1" s="161"/>
      <c r="C1" s="162"/>
      <c r="D1" s="47"/>
      <c r="E1" s="47"/>
      <c r="F1" s="173" t="s">
        <v>105</v>
      </c>
    </row>
    <row r="2" ht="40.9" customHeight="1" spans="1:6">
      <c r="A2" s="163" t="s">
        <v>106</v>
      </c>
      <c r="B2" s="163"/>
      <c r="C2" s="163"/>
      <c r="D2" s="163"/>
      <c r="E2" s="163"/>
      <c r="F2" s="163"/>
    </row>
    <row r="3" ht="29.65" customHeight="1" spans="1:6">
      <c r="A3" s="49" t="str">
        <f>"单位名称："&amp;"河口瑶族自治县红十字会"</f>
        <v>单位名称：河口瑶族自治县红十字会</v>
      </c>
      <c r="B3" s="49"/>
      <c r="C3" s="49"/>
      <c r="D3" s="49"/>
      <c r="E3" s="47"/>
      <c r="F3" s="174" t="str">
        <f>"单位:"&amp;"元"</f>
        <v>单位:元</v>
      </c>
    </row>
    <row r="4" ht="34.15" customHeight="1" spans="1:6">
      <c r="A4" s="164" t="s">
        <v>107</v>
      </c>
      <c r="B4" s="165" t="s">
        <v>108</v>
      </c>
      <c r="C4" s="166" t="s">
        <v>109</v>
      </c>
      <c r="D4" s="167"/>
      <c r="E4" s="175"/>
      <c r="F4" s="176" t="s">
        <v>110</v>
      </c>
    </row>
    <row r="5" ht="34.15" customHeight="1" spans="1:6">
      <c r="A5" s="168"/>
      <c r="B5" s="169"/>
      <c r="C5" s="170" t="s">
        <v>32</v>
      </c>
      <c r="D5" s="170" t="s">
        <v>111</v>
      </c>
      <c r="E5" s="170" t="s">
        <v>112</v>
      </c>
      <c r="F5" s="176"/>
    </row>
    <row r="6" ht="18.75" customHeight="1" spans="1:6">
      <c r="A6" s="91">
        <v>1</v>
      </c>
      <c r="B6" s="91">
        <v>2</v>
      </c>
      <c r="C6" s="171">
        <v>3</v>
      </c>
      <c r="D6" s="91">
        <v>4</v>
      </c>
      <c r="E6" s="91">
        <v>5</v>
      </c>
      <c r="F6" s="91">
        <v>6</v>
      </c>
    </row>
    <row r="7" ht="33.4" customHeight="1" spans="1:6">
      <c r="A7" s="172">
        <v>5000</v>
      </c>
      <c r="B7" s="172"/>
      <c r="C7" s="172"/>
      <c r="D7" s="172"/>
      <c r="E7" s="172"/>
      <c r="F7" s="172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75" bottom="0.75" header="0.31" footer="0.31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9"/>
  <sheetViews>
    <sheetView showZeros="0" topLeftCell="A37" workbookViewId="0">
      <selection activeCell="A1" sqref="A1"/>
    </sheetView>
  </sheetViews>
  <sheetFormatPr defaultColWidth="7.75454545454545" defaultRowHeight="15" customHeight="1"/>
  <cols>
    <col min="1" max="1" width="13.3454545454545" customWidth="1"/>
    <col min="2" max="2" width="16.8727272727273" customWidth="1"/>
    <col min="3" max="3" width="16.9636363636364" customWidth="1"/>
    <col min="4" max="4" width="9.45454545454546" customWidth="1"/>
    <col min="5" max="5" width="10.4636363636364" customWidth="1"/>
    <col min="6" max="6" width="7.96363636363636" customWidth="1"/>
    <col min="7" max="7" width="8.96363636363636" customWidth="1"/>
    <col min="8" max="8" width="15.6363636363636" customWidth="1"/>
    <col min="9" max="9" width="18.8454545454545" customWidth="1"/>
    <col min="10" max="10" width="15.5454545454545" customWidth="1"/>
    <col min="11" max="11" width="16.2181818181818" customWidth="1"/>
    <col min="12" max="12" width="8.34545454545455" customWidth="1"/>
    <col min="13" max="13" width="8.25454545454545" customWidth="1"/>
    <col min="14" max="14" width="9.25454545454545" customWidth="1"/>
    <col min="15" max="15" width="6.37272727272727" customWidth="1"/>
    <col min="16" max="16" width="5" customWidth="1"/>
    <col min="17" max="17" width="8.25454545454545" customWidth="1"/>
    <col min="18" max="18" width="7.96363636363636" customWidth="1"/>
    <col min="19" max="19" width="7.21818181818182" customWidth="1"/>
    <col min="20" max="20" width="6.34545454545455" customWidth="1"/>
    <col min="21" max="21" width="5.84545454545455" customWidth="1"/>
    <col min="22" max="22" width="6.34545454545455" customWidth="1"/>
    <col min="23" max="23" width="5.71818181818182" customWidth="1"/>
  </cols>
  <sheetData>
    <row r="1" ht="16.9" customHeight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56" t="s">
        <v>113</v>
      </c>
      <c r="W1" s="156"/>
    </row>
    <row r="2" ht="34.15" customHeight="1" spans="1:23">
      <c r="A2" s="145" t="s">
        <v>114</v>
      </c>
      <c r="B2" s="145"/>
      <c r="C2" s="145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31.15" customHeight="1" spans="1:23">
      <c r="A3" s="146" t="str">
        <f>"单位名称："&amp;"河口瑶族自治县红十字会"</f>
        <v>单位名称：河口瑶族自治县红十字会</v>
      </c>
      <c r="B3" s="146"/>
      <c r="C3" s="146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7" t="str">
        <f>"单位:"&amp;"元"</f>
        <v>单位:元</v>
      </c>
      <c r="W3" s="158"/>
    </row>
    <row r="4" ht="16.15" customHeight="1" spans="1:23">
      <c r="A4" s="159" t="s">
        <v>115</v>
      </c>
      <c r="B4" s="159" t="s">
        <v>116</v>
      </c>
      <c r="C4" s="159" t="s">
        <v>117</v>
      </c>
      <c r="D4" s="159" t="s">
        <v>118</v>
      </c>
      <c r="E4" s="159" t="s">
        <v>119</v>
      </c>
      <c r="F4" s="159" t="s">
        <v>120</v>
      </c>
      <c r="G4" s="159" t="s">
        <v>121</v>
      </c>
      <c r="H4" s="159" t="s">
        <v>122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customHeight="1" spans="1:23">
      <c r="A5" s="160"/>
      <c r="B5" s="159"/>
      <c r="C5" s="159"/>
      <c r="D5" s="159"/>
      <c r="E5" s="159"/>
      <c r="F5" s="159"/>
      <c r="G5" s="159"/>
      <c r="H5" s="148" t="s">
        <v>30</v>
      </c>
      <c r="I5" s="148" t="s">
        <v>123</v>
      </c>
      <c r="J5" s="148"/>
      <c r="K5" s="148"/>
      <c r="L5" s="148"/>
      <c r="M5" s="148"/>
      <c r="N5" s="148" t="s">
        <v>124</v>
      </c>
      <c r="O5" s="148"/>
      <c r="P5" s="148"/>
      <c r="Q5" s="148" t="s">
        <v>36</v>
      </c>
      <c r="R5" s="148" t="s">
        <v>37</v>
      </c>
      <c r="S5" s="148"/>
      <c r="T5" s="148"/>
      <c r="U5" s="148"/>
      <c r="V5" s="148"/>
      <c r="W5" s="148"/>
    </row>
    <row r="6" customHeight="1" spans="1:23">
      <c r="A6" s="160"/>
      <c r="B6" s="159"/>
      <c r="C6" s="159"/>
      <c r="D6" s="159"/>
      <c r="E6" s="159"/>
      <c r="F6" s="159"/>
      <c r="G6" s="159"/>
      <c r="H6" s="148"/>
      <c r="I6" s="148" t="s">
        <v>125</v>
      </c>
      <c r="J6" s="148" t="s">
        <v>126</v>
      </c>
      <c r="K6" s="148" t="s">
        <v>127</v>
      </c>
      <c r="L6" s="148" t="s">
        <v>128</v>
      </c>
      <c r="M6" s="148" t="s">
        <v>129</v>
      </c>
      <c r="N6" s="148" t="s">
        <v>33</v>
      </c>
      <c r="O6" s="148" t="s">
        <v>34</v>
      </c>
      <c r="P6" s="148" t="s">
        <v>35</v>
      </c>
      <c r="Q6" s="148"/>
      <c r="R6" s="148" t="s">
        <v>32</v>
      </c>
      <c r="S6" s="148" t="s">
        <v>39</v>
      </c>
      <c r="T6" s="148" t="s">
        <v>40</v>
      </c>
      <c r="U6" s="148" t="s">
        <v>41</v>
      </c>
      <c r="V6" s="148" t="s">
        <v>42</v>
      </c>
      <c r="W6" s="148" t="s">
        <v>43</v>
      </c>
    </row>
    <row r="7" customHeight="1" spans="1:23">
      <c r="A7" s="160"/>
      <c r="B7" s="159"/>
      <c r="C7" s="159"/>
      <c r="D7" s="159"/>
      <c r="E7" s="159"/>
      <c r="F7" s="159"/>
      <c r="G7" s="159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ht="18.75" customHeight="1" spans="1:23">
      <c r="A8" s="149" t="s">
        <v>130</v>
      </c>
      <c r="B8" s="149" t="s">
        <v>131</v>
      </c>
      <c r="C8" s="149" t="s">
        <v>132</v>
      </c>
      <c r="D8" s="149" t="s">
        <v>133</v>
      </c>
      <c r="E8" s="149" t="s">
        <v>134</v>
      </c>
      <c r="F8" s="149" t="s">
        <v>135</v>
      </c>
      <c r="G8" s="149" t="s">
        <v>136</v>
      </c>
      <c r="H8" s="149" t="s">
        <v>137</v>
      </c>
      <c r="I8" s="149" t="s">
        <v>138</v>
      </c>
      <c r="J8" s="149" t="s">
        <v>139</v>
      </c>
      <c r="K8" s="149" t="s">
        <v>140</v>
      </c>
      <c r="L8" s="149" t="s">
        <v>141</v>
      </c>
      <c r="M8" s="149" t="s">
        <v>142</v>
      </c>
      <c r="N8" s="149" t="s">
        <v>143</v>
      </c>
      <c r="O8" s="149" t="s">
        <v>144</v>
      </c>
      <c r="P8" s="149" t="s">
        <v>145</v>
      </c>
      <c r="Q8" s="149" t="s">
        <v>146</v>
      </c>
      <c r="R8" s="149" t="s">
        <v>147</v>
      </c>
      <c r="S8" s="149" t="s">
        <v>148</v>
      </c>
      <c r="T8" s="149" t="s">
        <v>149</v>
      </c>
      <c r="U8" s="149" t="s">
        <v>150</v>
      </c>
      <c r="V8" s="149" t="s">
        <v>151</v>
      </c>
      <c r="W8" s="149" t="s">
        <v>152</v>
      </c>
    </row>
    <row r="9" ht="33.4" customHeight="1" spans="1:23">
      <c r="A9" s="150" t="s">
        <v>45</v>
      </c>
      <c r="B9" s="150"/>
      <c r="C9" s="150"/>
      <c r="D9" s="150"/>
      <c r="E9" s="150"/>
      <c r="F9" s="150"/>
      <c r="G9" s="150"/>
      <c r="H9" s="155">
        <v>1296056.17</v>
      </c>
      <c r="I9" s="155">
        <v>1296056.17</v>
      </c>
      <c r="J9" s="155">
        <v>1296056.17</v>
      </c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3.4" customHeight="1" spans="1:23">
      <c r="A10" s="150"/>
      <c r="B10" s="151" t="s">
        <v>153</v>
      </c>
      <c r="C10" s="151" t="s">
        <v>154</v>
      </c>
      <c r="D10" s="152"/>
      <c r="E10" s="152"/>
      <c r="F10" s="152"/>
      <c r="G10" s="152"/>
      <c r="H10" s="155">
        <v>14303.56</v>
      </c>
      <c r="I10" s="155">
        <v>14303.56</v>
      </c>
      <c r="J10" s="155">
        <v>14303.56</v>
      </c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33.4" customHeight="1" spans="1:23">
      <c r="A11" s="150"/>
      <c r="B11" s="150"/>
      <c r="C11" s="150"/>
      <c r="D11" s="151" t="s">
        <v>66</v>
      </c>
      <c r="E11" s="151" t="s">
        <v>67</v>
      </c>
      <c r="F11" s="151" t="s">
        <v>155</v>
      </c>
      <c r="G11" s="151" t="s">
        <v>154</v>
      </c>
      <c r="H11" s="155">
        <v>7523.02</v>
      </c>
      <c r="I11" s="155">
        <v>7523.02</v>
      </c>
      <c r="J11" s="155">
        <v>7523.02</v>
      </c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33.4" customHeight="1" spans="1:23">
      <c r="A12" s="152"/>
      <c r="B12" s="152"/>
      <c r="C12" s="152"/>
      <c r="D12" s="151" t="s">
        <v>68</v>
      </c>
      <c r="E12" s="151" t="s">
        <v>69</v>
      </c>
      <c r="F12" s="151" t="s">
        <v>155</v>
      </c>
      <c r="G12" s="151" t="s">
        <v>154</v>
      </c>
      <c r="H12" s="155">
        <v>6780.54</v>
      </c>
      <c r="I12" s="155">
        <v>6780.54</v>
      </c>
      <c r="J12" s="155">
        <v>6780.54</v>
      </c>
      <c r="K12" s="152"/>
      <c r="L12" s="152"/>
      <c r="M12" s="152"/>
      <c r="N12" s="152"/>
      <c r="O12" s="152"/>
      <c r="P12" s="152"/>
      <c r="Q12" s="155"/>
      <c r="R12" s="155"/>
      <c r="S12" s="155"/>
      <c r="T12" s="155"/>
      <c r="U12" s="155"/>
      <c r="V12" s="155"/>
      <c r="W12" s="155"/>
    </row>
    <row r="13" ht="33.4" customHeight="1" spans="1:23">
      <c r="A13" s="152"/>
      <c r="B13" s="151" t="s">
        <v>156</v>
      </c>
      <c r="C13" s="151" t="s">
        <v>110</v>
      </c>
      <c r="D13" s="152"/>
      <c r="E13" s="152"/>
      <c r="F13" s="152"/>
      <c r="G13" s="152"/>
      <c r="H13" s="155">
        <v>3000</v>
      </c>
      <c r="I13" s="155">
        <v>3000</v>
      </c>
      <c r="J13" s="155">
        <v>3000</v>
      </c>
      <c r="K13" s="152"/>
      <c r="L13" s="152"/>
      <c r="M13" s="152"/>
      <c r="N13" s="152"/>
      <c r="O13" s="152"/>
      <c r="P13" s="152"/>
      <c r="Q13" s="155"/>
      <c r="R13" s="155"/>
      <c r="S13" s="155"/>
      <c r="T13" s="155"/>
      <c r="U13" s="155"/>
      <c r="V13" s="155"/>
      <c r="W13" s="155"/>
    </row>
    <row r="14" ht="33.4" customHeight="1" spans="1:23">
      <c r="A14" s="152"/>
      <c r="B14" s="152"/>
      <c r="C14" s="152"/>
      <c r="D14" s="151" t="s">
        <v>66</v>
      </c>
      <c r="E14" s="151" t="s">
        <v>67</v>
      </c>
      <c r="F14" s="151" t="s">
        <v>157</v>
      </c>
      <c r="G14" s="151" t="s">
        <v>110</v>
      </c>
      <c r="H14" s="155">
        <v>1500</v>
      </c>
      <c r="I14" s="155">
        <v>1500</v>
      </c>
      <c r="J14" s="155">
        <v>1500</v>
      </c>
      <c r="K14" s="152"/>
      <c r="L14" s="152"/>
      <c r="M14" s="152"/>
      <c r="N14" s="152"/>
      <c r="O14" s="152"/>
      <c r="P14" s="152"/>
      <c r="Q14" s="155"/>
      <c r="R14" s="155"/>
      <c r="S14" s="155"/>
      <c r="T14" s="155"/>
      <c r="U14" s="155"/>
      <c r="V14" s="155"/>
      <c r="W14" s="155"/>
    </row>
    <row r="15" ht="33.4" customHeight="1" spans="1:23">
      <c r="A15" s="152"/>
      <c r="B15" s="152"/>
      <c r="C15" s="152"/>
      <c r="D15" s="151" t="s">
        <v>68</v>
      </c>
      <c r="E15" s="151" t="s">
        <v>69</v>
      </c>
      <c r="F15" s="151" t="s">
        <v>157</v>
      </c>
      <c r="G15" s="151" t="s">
        <v>110</v>
      </c>
      <c r="H15" s="155">
        <v>1500</v>
      </c>
      <c r="I15" s="155">
        <v>1500</v>
      </c>
      <c r="J15" s="155">
        <v>1500</v>
      </c>
      <c r="K15" s="152"/>
      <c r="L15" s="152"/>
      <c r="M15" s="152"/>
      <c r="N15" s="152"/>
      <c r="O15" s="152"/>
      <c r="P15" s="152"/>
      <c r="Q15" s="155"/>
      <c r="R15" s="155"/>
      <c r="S15" s="155"/>
      <c r="T15" s="155"/>
      <c r="U15" s="155"/>
      <c r="V15" s="155"/>
      <c r="W15" s="155"/>
    </row>
    <row r="16" ht="33.4" customHeight="1" spans="1:23">
      <c r="A16" s="152"/>
      <c r="B16" s="151" t="s">
        <v>158</v>
      </c>
      <c r="C16" s="151" t="s">
        <v>159</v>
      </c>
      <c r="D16" s="152"/>
      <c r="E16" s="152"/>
      <c r="F16" s="152"/>
      <c r="G16" s="152"/>
      <c r="H16" s="155">
        <v>246949.61</v>
      </c>
      <c r="I16" s="155">
        <v>246949.61</v>
      </c>
      <c r="J16" s="155">
        <v>246949.61</v>
      </c>
      <c r="K16" s="152"/>
      <c r="L16" s="152"/>
      <c r="M16" s="152"/>
      <c r="N16" s="152"/>
      <c r="O16" s="152"/>
      <c r="P16" s="152"/>
      <c r="Q16" s="155"/>
      <c r="R16" s="155"/>
      <c r="S16" s="155"/>
      <c r="T16" s="155"/>
      <c r="U16" s="155"/>
      <c r="V16" s="155"/>
      <c r="W16" s="155"/>
    </row>
    <row r="17" ht="33.4" customHeight="1" spans="1:23">
      <c r="A17" s="152"/>
      <c r="B17" s="152"/>
      <c r="C17" s="152"/>
      <c r="D17" s="151" t="s">
        <v>62</v>
      </c>
      <c r="E17" s="151" t="s">
        <v>63</v>
      </c>
      <c r="F17" s="151" t="s">
        <v>160</v>
      </c>
      <c r="G17" s="151" t="s">
        <v>161</v>
      </c>
      <c r="H17" s="155">
        <v>135404.48</v>
      </c>
      <c r="I17" s="155">
        <v>135404.48</v>
      </c>
      <c r="J17" s="155">
        <v>135404.48</v>
      </c>
      <c r="K17" s="152"/>
      <c r="L17" s="152"/>
      <c r="M17" s="152"/>
      <c r="N17" s="152"/>
      <c r="O17" s="152"/>
      <c r="P17" s="152"/>
      <c r="Q17" s="155"/>
      <c r="R17" s="155"/>
      <c r="S17" s="155"/>
      <c r="T17" s="155"/>
      <c r="U17" s="155"/>
      <c r="V17" s="155"/>
      <c r="W17" s="155"/>
    </row>
    <row r="18" ht="33.4" customHeight="1" spans="1:23">
      <c r="A18" s="152"/>
      <c r="B18" s="152"/>
      <c r="C18" s="152"/>
      <c r="D18" s="151" t="s">
        <v>77</v>
      </c>
      <c r="E18" s="151" t="s">
        <v>78</v>
      </c>
      <c r="F18" s="151" t="s">
        <v>162</v>
      </c>
      <c r="G18" s="151" t="s">
        <v>163</v>
      </c>
      <c r="H18" s="155">
        <v>35316.13</v>
      </c>
      <c r="I18" s="155">
        <v>35316.13</v>
      </c>
      <c r="J18" s="155">
        <v>35316.13</v>
      </c>
      <c r="K18" s="152"/>
      <c r="L18" s="152"/>
      <c r="M18" s="152"/>
      <c r="N18" s="152"/>
      <c r="O18" s="152"/>
      <c r="P18" s="152"/>
      <c r="Q18" s="155"/>
      <c r="R18" s="155"/>
      <c r="S18" s="155"/>
      <c r="T18" s="155"/>
      <c r="U18" s="155"/>
      <c r="V18" s="155"/>
      <c r="W18" s="155"/>
    </row>
    <row r="19" ht="33.4" customHeight="1" spans="1:23">
      <c r="A19" s="152"/>
      <c r="B19" s="152"/>
      <c r="C19" s="152"/>
      <c r="D19" s="151" t="s">
        <v>79</v>
      </c>
      <c r="E19" s="151" t="s">
        <v>80</v>
      </c>
      <c r="F19" s="151" t="s">
        <v>162</v>
      </c>
      <c r="G19" s="151" t="s">
        <v>163</v>
      </c>
      <c r="H19" s="155">
        <v>26105.08</v>
      </c>
      <c r="I19" s="155">
        <v>26105.08</v>
      </c>
      <c r="J19" s="155">
        <v>26105.08</v>
      </c>
      <c r="K19" s="152"/>
      <c r="L19" s="152"/>
      <c r="M19" s="152"/>
      <c r="N19" s="152"/>
      <c r="O19" s="152"/>
      <c r="P19" s="152"/>
      <c r="Q19" s="155"/>
      <c r="R19" s="155"/>
      <c r="S19" s="155"/>
      <c r="T19" s="155"/>
      <c r="U19" s="155"/>
      <c r="V19" s="155"/>
      <c r="W19" s="155"/>
    </row>
    <row r="20" ht="33.4" customHeight="1" spans="1:23">
      <c r="A20" s="152"/>
      <c r="B20" s="152"/>
      <c r="C20" s="152"/>
      <c r="D20" s="151" t="s">
        <v>81</v>
      </c>
      <c r="E20" s="151" t="s">
        <v>82</v>
      </c>
      <c r="F20" s="151" t="s">
        <v>164</v>
      </c>
      <c r="G20" s="151" t="s">
        <v>165</v>
      </c>
      <c r="H20" s="155">
        <v>25362.55</v>
      </c>
      <c r="I20" s="155">
        <v>25362.55</v>
      </c>
      <c r="J20" s="155">
        <v>25362.55</v>
      </c>
      <c r="K20" s="152"/>
      <c r="L20" s="152"/>
      <c r="M20" s="152"/>
      <c r="N20" s="152"/>
      <c r="O20" s="152"/>
      <c r="P20" s="152"/>
      <c r="Q20" s="155"/>
      <c r="R20" s="155"/>
      <c r="S20" s="155"/>
      <c r="T20" s="155"/>
      <c r="U20" s="155"/>
      <c r="V20" s="155"/>
      <c r="W20" s="155"/>
    </row>
    <row r="21" ht="33.4" customHeight="1" spans="1:23">
      <c r="A21" s="152"/>
      <c r="B21" s="152"/>
      <c r="C21" s="152"/>
      <c r="D21" s="151" t="s">
        <v>81</v>
      </c>
      <c r="E21" s="151" t="s">
        <v>82</v>
      </c>
      <c r="F21" s="151" t="s">
        <v>164</v>
      </c>
      <c r="G21" s="151" t="s">
        <v>165</v>
      </c>
      <c r="H21" s="155">
        <v>16951.35</v>
      </c>
      <c r="I21" s="155">
        <v>16951.35</v>
      </c>
      <c r="J21" s="155">
        <v>16951.35</v>
      </c>
      <c r="K21" s="152"/>
      <c r="L21" s="152"/>
      <c r="M21" s="152"/>
      <c r="N21" s="152"/>
      <c r="O21" s="152"/>
      <c r="P21" s="152"/>
      <c r="Q21" s="155"/>
      <c r="R21" s="155"/>
      <c r="S21" s="155"/>
      <c r="T21" s="155"/>
      <c r="U21" s="155"/>
      <c r="V21" s="155"/>
      <c r="W21" s="155"/>
    </row>
    <row r="22" ht="33.4" customHeight="1" spans="1:23">
      <c r="A22" s="152"/>
      <c r="B22" s="152"/>
      <c r="C22" s="152"/>
      <c r="D22" s="151" t="s">
        <v>83</v>
      </c>
      <c r="E22" s="151" t="s">
        <v>84</v>
      </c>
      <c r="F22" s="151" t="s">
        <v>166</v>
      </c>
      <c r="G22" s="151" t="s">
        <v>167</v>
      </c>
      <c r="H22" s="155">
        <v>2538.83</v>
      </c>
      <c r="I22" s="155">
        <v>2538.83</v>
      </c>
      <c r="J22" s="155">
        <v>2538.83</v>
      </c>
      <c r="K22" s="152"/>
      <c r="L22" s="152"/>
      <c r="M22" s="152"/>
      <c r="N22" s="152"/>
      <c r="O22" s="152"/>
      <c r="P22" s="152"/>
      <c r="Q22" s="155"/>
      <c r="R22" s="155"/>
      <c r="S22" s="155"/>
      <c r="T22" s="155"/>
      <c r="U22" s="155"/>
      <c r="V22" s="155"/>
      <c r="W22" s="155"/>
    </row>
    <row r="23" ht="33.4" customHeight="1" spans="1:23">
      <c r="A23" s="152"/>
      <c r="B23" s="152"/>
      <c r="C23" s="152"/>
      <c r="D23" s="151" t="s">
        <v>83</v>
      </c>
      <c r="E23" s="151" t="s">
        <v>84</v>
      </c>
      <c r="F23" s="151" t="s">
        <v>166</v>
      </c>
      <c r="G23" s="151" t="s">
        <v>167</v>
      </c>
      <c r="H23" s="155">
        <v>2898</v>
      </c>
      <c r="I23" s="155">
        <v>2898</v>
      </c>
      <c r="J23" s="155">
        <v>2898</v>
      </c>
      <c r="K23" s="152"/>
      <c r="L23" s="152"/>
      <c r="M23" s="152"/>
      <c r="N23" s="152"/>
      <c r="O23" s="152"/>
      <c r="P23" s="152"/>
      <c r="Q23" s="155"/>
      <c r="R23" s="155"/>
      <c r="S23" s="155"/>
      <c r="T23" s="155"/>
      <c r="U23" s="155"/>
      <c r="V23" s="155"/>
      <c r="W23" s="155"/>
    </row>
    <row r="24" ht="33.4" customHeight="1" spans="1:23">
      <c r="A24" s="152"/>
      <c r="B24" s="152"/>
      <c r="C24" s="152"/>
      <c r="D24" s="151" t="s">
        <v>72</v>
      </c>
      <c r="E24" s="151" t="s">
        <v>71</v>
      </c>
      <c r="F24" s="151" t="s">
        <v>166</v>
      </c>
      <c r="G24" s="151" t="s">
        <v>167</v>
      </c>
      <c r="H24" s="155">
        <v>2373.19</v>
      </c>
      <c r="I24" s="155">
        <v>2373.19</v>
      </c>
      <c r="J24" s="155">
        <v>2373.19</v>
      </c>
      <c r="K24" s="152"/>
      <c r="L24" s="152"/>
      <c r="M24" s="152"/>
      <c r="N24" s="152"/>
      <c r="O24" s="152"/>
      <c r="P24" s="152"/>
      <c r="Q24" s="155"/>
      <c r="R24" s="155"/>
      <c r="S24" s="155"/>
      <c r="T24" s="155"/>
      <c r="U24" s="155"/>
      <c r="V24" s="155"/>
      <c r="W24" s="155"/>
    </row>
    <row r="25" ht="33.4" customHeight="1" spans="1:23">
      <c r="A25" s="152"/>
      <c r="B25" s="151" t="s">
        <v>168</v>
      </c>
      <c r="C25" s="151" t="s">
        <v>169</v>
      </c>
      <c r="D25" s="152"/>
      <c r="E25" s="152"/>
      <c r="F25" s="152"/>
      <c r="G25" s="152"/>
      <c r="H25" s="155">
        <v>37800</v>
      </c>
      <c r="I25" s="155">
        <v>37800</v>
      </c>
      <c r="J25" s="155">
        <v>37800</v>
      </c>
      <c r="K25" s="152"/>
      <c r="L25" s="152"/>
      <c r="M25" s="152"/>
      <c r="N25" s="152"/>
      <c r="O25" s="152"/>
      <c r="P25" s="152"/>
      <c r="Q25" s="155"/>
      <c r="R25" s="155"/>
      <c r="S25" s="155"/>
      <c r="T25" s="155"/>
      <c r="U25" s="155"/>
      <c r="V25" s="155"/>
      <c r="W25" s="155"/>
    </row>
    <row r="26" ht="33.4" customHeight="1" spans="1:23">
      <c r="A26" s="152"/>
      <c r="B26" s="152"/>
      <c r="C26" s="152"/>
      <c r="D26" s="151" t="s">
        <v>68</v>
      </c>
      <c r="E26" s="151" t="s">
        <v>69</v>
      </c>
      <c r="F26" s="151" t="s">
        <v>170</v>
      </c>
      <c r="G26" s="151" t="s">
        <v>171</v>
      </c>
      <c r="H26" s="155">
        <v>12420</v>
      </c>
      <c r="I26" s="155">
        <v>12420</v>
      </c>
      <c r="J26" s="155">
        <v>12420</v>
      </c>
      <c r="K26" s="152"/>
      <c r="L26" s="152"/>
      <c r="M26" s="152"/>
      <c r="N26" s="152"/>
      <c r="O26" s="152"/>
      <c r="P26" s="152"/>
      <c r="Q26" s="155"/>
      <c r="R26" s="155"/>
      <c r="S26" s="155"/>
      <c r="T26" s="155"/>
      <c r="U26" s="155"/>
      <c r="V26" s="155"/>
      <c r="W26" s="155"/>
    </row>
    <row r="27" ht="33.4" customHeight="1" spans="1:23">
      <c r="A27" s="152"/>
      <c r="B27" s="152"/>
      <c r="C27" s="152"/>
      <c r="D27" s="151" t="s">
        <v>68</v>
      </c>
      <c r="E27" s="151" t="s">
        <v>69</v>
      </c>
      <c r="F27" s="151" t="s">
        <v>170</v>
      </c>
      <c r="G27" s="151" t="s">
        <v>171</v>
      </c>
      <c r="H27" s="155">
        <v>25380</v>
      </c>
      <c r="I27" s="155">
        <v>25380</v>
      </c>
      <c r="J27" s="155">
        <v>25380</v>
      </c>
      <c r="K27" s="152"/>
      <c r="L27" s="152"/>
      <c r="M27" s="152"/>
      <c r="N27" s="152"/>
      <c r="O27" s="152"/>
      <c r="P27" s="152"/>
      <c r="Q27" s="155"/>
      <c r="R27" s="155"/>
      <c r="S27" s="155"/>
      <c r="T27" s="155"/>
      <c r="U27" s="155"/>
      <c r="V27" s="155"/>
      <c r="W27" s="155"/>
    </row>
    <row r="28" ht="33.4" customHeight="1" spans="1:23">
      <c r="A28" s="152"/>
      <c r="B28" s="151" t="s">
        <v>172</v>
      </c>
      <c r="C28" s="151" t="s">
        <v>173</v>
      </c>
      <c r="D28" s="152"/>
      <c r="E28" s="152"/>
      <c r="F28" s="152"/>
      <c r="G28" s="152"/>
      <c r="H28" s="155">
        <v>313647</v>
      </c>
      <c r="I28" s="155">
        <v>313647</v>
      </c>
      <c r="J28" s="155">
        <v>313647</v>
      </c>
      <c r="K28" s="152"/>
      <c r="L28" s="152"/>
      <c r="M28" s="152"/>
      <c r="N28" s="152"/>
      <c r="O28" s="152"/>
      <c r="P28" s="152"/>
      <c r="Q28" s="155"/>
      <c r="R28" s="155"/>
      <c r="S28" s="155"/>
      <c r="T28" s="155"/>
      <c r="U28" s="155"/>
      <c r="V28" s="155"/>
      <c r="W28" s="155"/>
    </row>
    <row r="29" ht="33.4" customHeight="1" spans="1:23">
      <c r="A29" s="152"/>
      <c r="B29" s="152"/>
      <c r="C29" s="152"/>
      <c r="D29" s="151" t="s">
        <v>68</v>
      </c>
      <c r="E29" s="151" t="s">
        <v>69</v>
      </c>
      <c r="F29" s="151" t="s">
        <v>174</v>
      </c>
      <c r="G29" s="151" t="s">
        <v>175</v>
      </c>
      <c r="H29" s="155">
        <v>166068</v>
      </c>
      <c r="I29" s="155">
        <v>166068</v>
      </c>
      <c r="J29" s="155">
        <v>166068</v>
      </c>
      <c r="K29" s="152"/>
      <c r="L29" s="152"/>
      <c r="M29" s="152"/>
      <c r="N29" s="152"/>
      <c r="O29" s="152"/>
      <c r="P29" s="152"/>
      <c r="Q29" s="155"/>
      <c r="R29" s="155"/>
      <c r="S29" s="155"/>
      <c r="T29" s="155"/>
      <c r="U29" s="155"/>
      <c r="V29" s="155"/>
      <c r="W29" s="155"/>
    </row>
    <row r="30" ht="33.4" customHeight="1" spans="1:23">
      <c r="A30" s="152"/>
      <c r="B30" s="152"/>
      <c r="C30" s="152"/>
      <c r="D30" s="151" t="s">
        <v>68</v>
      </c>
      <c r="E30" s="151" t="s">
        <v>69</v>
      </c>
      <c r="F30" s="151" t="s">
        <v>176</v>
      </c>
      <c r="G30" s="151" t="s">
        <v>177</v>
      </c>
      <c r="H30" s="155">
        <v>14280</v>
      </c>
      <c r="I30" s="155">
        <v>14280</v>
      </c>
      <c r="J30" s="155">
        <v>14280</v>
      </c>
      <c r="K30" s="152"/>
      <c r="L30" s="152"/>
      <c r="M30" s="152"/>
      <c r="N30" s="152"/>
      <c r="O30" s="152"/>
      <c r="P30" s="152"/>
      <c r="Q30" s="155"/>
      <c r="R30" s="155"/>
      <c r="S30" s="155"/>
      <c r="T30" s="155"/>
      <c r="U30" s="155"/>
      <c r="V30" s="155"/>
      <c r="W30" s="155"/>
    </row>
    <row r="31" ht="33.4" customHeight="1" spans="1:23">
      <c r="A31" s="152"/>
      <c r="B31" s="152"/>
      <c r="C31" s="152"/>
      <c r="D31" s="151" t="s">
        <v>68</v>
      </c>
      <c r="E31" s="151" t="s">
        <v>69</v>
      </c>
      <c r="F31" s="151" t="s">
        <v>178</v>
      </c>
      <c r="G31" s="151" t="s">
        <v>179</v>
      </c>
      <c r="H31" s="155">
        <v>13839</v>
      </c>
      <c r="I31" s="155">
        <v>13839</v>
      </c>
      <c r="J31" s="155">
        <v>13839</v>
      </c>
      <c r="K31" s="152"/>
      <c r="L31" s="152"/>
      <c r="M31" s="152"/>
      <c r="N31" s="152"/>
      <c r="O31" s="152"/>
      <c r="P31" s="152"/>
      <c r="Q31" s="155"/>
      <c r="R31" s="155"/>
      <c r="S31" s="155"/>
      <c r="T31" s="155"/>
      <c r="U31" s="155"/>
      <c r="V31" s="155"/>
      <c r="W31" s="155"/>
    </row>
    <row r="32" ht="33.4" customHeight="1" spans="1:23">
      <c r="A32" s="152"/>
      <c r="B32" s="152"/>
      <c r="C32" s="152"/>
      <c r="D32" s="151" t="s">
        <v>68</v>
      </c>
      <c r="E32" s="151" t="s">
        <v>69</v>
      </c>
      <c r="F32" s="151" t="s">
        <v>170</v>
      </c>
      <c r="G32" s="151" t="s">
        <v>171</v>
      </c>
      <c r="H32" s="155">
        <v>46740</v>
      </c>
      <c r="I32" s="155">
        <v>46740</v>
      </c>
      <c r="J32" s="155">
        <v>46740</v>
      </c>
      <c r="K32" s="152"/>
      <c r="L32" s="152"/>
      <c r="M32" s="152"/>
      <c r="N32" s="152"/>
      <c r="O32" s="152"/>
      <c r="P32" s="152"/>
      <c r="Q32" s="155"/>
      <c r="R32" s="155"/>
      <c r="S32" s="155"/>
      <c r="T32" s="155"/>
      <c r="U32" s="155"/>
      <c r="V32" s="155"/>
      <c r="W32" s="155"/>
    </row>
    <row r="33" ht="33.4" customHeight="1" spans="1:23">
      <c r="A33" s="152"/>
      <c r="B33" s="152"/>
      <c r="C33" s="152"/>
      <c r="D33" s="151" t="s">
        <v>68</v>
      </c>
      <c r="E33" s="151" t="s">
        <v>69</v>
      </c>
      <c r="F33" s="151" t="s">
        <v>170</v>
      </c>
      <c r="G33" s="151" t="s">
        <v>171</v>
      </c>
      <c r="H33" s="155">
        <v>20040</v>
      </c>
      <c r="I33" s="155">
        <v>20040</v>
      </c>
      <c r="J33" s="155">
        <v>20040</v>
      </c>
      <c r="K33" s="152"/>
      <c r="L33" s="152"/>
      <c r="M33" s="152"/>
      <c r="N33" s="152"/>
      <c r="O33" s="152"/>
      <c r="P33" s="152"/>
      <c r="Q33" s="155"/>
      <c r="R33" s="155"/>
      <c r="S33" s="155"/>
      <c r="T33" s="155"/>
      <c r="U33" s="155"/>
      <c r="V33" s="155"/>
      <c r="W33" s="155"/>
    </row>
    <row r="34" ht="33.4" customHeight="1" spans="1:23">
      <c r="A34" s="152"/>
      <c r="B34" s="152"/>
      <c r="C34" s="152"/>
      <c r="D34" s="151" t="s">
        <v>68</v>
      </c>
      <c r="E34" s="151" t="s">
        <v>69</v>
      </c>
      <c r="F34" s="151" t="s">
        <v>170</v>
      </c>
      <c r="G34" s="151" t="s">
        <v>171</v>
      </c>
      <c r="H34" s="155">
        <v>52680</v>
      </c>
      <c r="I34" s="155">
        <v>52680</v>
      </c>
      <c r="J34" s="155">
        <v>52680</v>
      </c>
      <c r="K34" s="152"/>
      <c r="L34" s="152"/>
      <c r="M34" s="152"/>
      <c r="N34" s="152"/>
      <c r="O34" s="152"/>
      <c r="P34" s="152"/>
      <c r="Q34" s="155"/>
      <c r="R34" s="155"/>
      <c r="S34" s="155"/>
      <c r="T34" s="155"/>
      <c r="U34" s="155"/>
      <c r="V34" s="155"/>
      <c r="W34" s="155"/>
    </row>
    <row r="35" ht="33.4" customHeight="1" spans="1:23">
      <c r="A35" s="152"/>
      <c r="B35" s="151" t="s">
        <v>180</v>
      </c>
      <c r="C35" s="151" t="s">
        <v>181</v>
      </c>
      <c r="D35" s="152"/>
      <c r="E35" s="152"/>
      <c r="F35" s="152"/>
      <c r="G35" s="152"/>
      <c r="H35" s="155">
        <v>36000</v>
      </c>
      <c r="I35" s="155">
        <v>36000</v>
      </c>
      <c r="J35" s="155">
        <v>36000</v>
      </c>
      <c r="K35" s="152"/>
      <c r="L35" s="152"/>
      <c r="M35" s="152"/>
      <c r="N35" s="152"/>
      <c r="O35" s="152"/>
      <c r="P35" s="152"/>
      <c r="Q35" s="155"/>
      <c r="R35" s="155"/>
      <c r="S35" s="155"/>
      <c r="T35" s="155"/>
      <c r="U35" s="155"/>
      <c r="V35" s="155"/>
      <c r="W35" s="155"/>
    </row>
    <row r="36" ht="33.4" customHeight="1" spans="1:23">
      <c r="A36" s="152"/>
      <c r="B36" s="152"/>
      <c r="C36" s="152"/>
      <c r="D36" s="151" t="s">
        <v>66</v>
      </c>
      <c r="E36" s="151" t="s">
        <v>67</v>
      </c>
      <c r="F36" s="151" t="s">
        <v>182</v>
      </c>
      <c r="G36" s="151" t="s">
        <v>183</v>
      </c>
      <c r="H36" s="155">
        <v>36000</v>
      </c>
      <c r="I36" s="155">
        <v>36000</v>
      </c>
      <c r="J36" s="155">
        <v>36000</v>
      </c>
      <c r="K36" s="152"/>
      <c r="L36" s="152"/>
      <c r="M36" s="152"/>
      <c r="N36" s="152"/>
      <c r="O36" s="152"/>
      <c r="P36" s="152"/>
      <c r="Q36" s="155"/>
      <c r="R36" s="155"/>
      <c r="S36" s="155"/>
      <c r="T36" s="155"/>
      <c r="U36" s="155"/>
      <c r="V36" s="155"/>
      <c r="W36" s="155"/>
    </row>
    <row r="37" ht="33.4" customHeight="1" spans="1:23">
      <c r="A37" s="152"/>
      <c r="B37" s="151" t="s">
        <v>184</v>
      </c>
      <c r="C37" s="151" t="s">
        <v>185</v>
      </c>
      <c r="D37" s="152"/>
      <c r="E37" s="152"/>
      <c r="F37" s="152"/>
      <c r="G37" s="152"/>
      <c r="H37" s="155">
        <v>51840</v>
      </c>
      <c r="I37" s="155">
        <v>51840</v>
      </c>
      <c r="J37" s="155">
        <v>51840</v>
      </c>
      <c r="K37" s="152"/>
      <c r="L37" s="152"/>
      <c r="M37" s="152"/>
      <c r="N37" s="152"/>
      <c r="O37" s="152"/>
      <c r="P37" s="152"/>
      <c r="Q37" s="155"/>
      <c r="R37" s="155"/>
      <c r="S37" s="155"/>
      <c r="T37" s="155"/>
      <c r="U37" s="155"/>
      <c r="V37" s="155"/>
      <c r="W37" s="155"/>
    </row>
    <row r="38" ht="33.4" customHeight="1" spans="1:23">
      <c r="A38" s="152"/>
      <c r="B38" s="152"/>
      <c r="C38" s="152"/>
      <c r="D38" s="151" t="s">
        <v>66</v>
      </c>
      <c r="E38" s="151" t="s">
        <v>67</v>
      </c>
      <c r="F38" s="151" t="s">
        <v>178</v>
      </c>
      <c r="G38" s="151" t="s">
        <v>179</v>
      </c>
      <c r="H38" s="155">
        <v>35280</v>
      </c>
      <c r="I38" s="155">
        <v>35280</v>
      </c>
      <c r="J38" s="155">
        <v>35280</v>
      </c>
      <c r="K38" s="152"/>
      <c r="L38" s="152"/>
      <c r="M38" s="152"/>
      <c r="N38" s="152"/>
      <c r="O38" s="152"/>
      <c r="P38" s="152"/>
      <c r="Q38" s="155"/>
      <c r="R38" s="155"/>
      <c r="S38" s="155"/>
      <c r="T38" s="155"/>
      <c r="U38" s="155"/>
      <c r="V38" s="155"/>
      <c r="W38" s="155"/>
    </row>
    <row r="39" ht="33.4" customHeight="1" spans="1:23">
      <c r="A39" s="152"/>
      <c r="B39" s="152"/>
      <c r="C39" s="152"/>
      <c r="D39" s="151" t="s">
        <v>66</v>
      </c>
      <c r="E39" s="151" t="s">
        <v>67</v>
      </c>
      <c r="F39" s="151" t="s">
        <v>178</v>
      </c>
      <c r="G39" s="151" t="s">
        <v>179</v>
      </c>
      <c r="H39" s="155">
        <v>16560</v>
      </c>
      <c r="I39" s="155">
        <v>16560</v>
      </c>
      <c r="J39" s="155">
        <v>16560</v>
      </c>
      <c r="K39" s="152"/>
      <c r="L39" s="152"/>
      <c r="M39" s="152"/>
      <c r="N39" s="152"/>
      <c r="O39" s="152"/>
      <c r="P39" s="152"/>
      <c r="Q39" s="155"/>
      <c r="R39" s="155"/>
      <c r="S39" s="155"/>
      <c r="T39" s="155"/>
      <c r="U39" s="155"/>
      <c r="V39" s="155"/>
      <c r="W39" s="155"/>
    </row>
    <row r="40" ht="33.4" customHeight="1" spans="1:23">
      <c r="A40" s="152"/>
      <c r="B40" s="151" t="s">
        <v>186</v>
      </c>
      <c r="C40" s="151" t="s">
        <v>187</v>
      </c>
      <c r="D40" s="152"/>
      <c r="E40" s="152"/>
      <c r="F40" s="152"/>
      <c r="G40" s="152"/>
      <c r="H40" s="155">
        <v>471971</v>
      </c>
      <c r="I40" s="155">
        <v>471971</v>
      </c>
      <c r="J40" s="155">
        <v>471971</v>
      </c>
      <c r="K40" s="152"/>
      <c r="L40" s="152"/>
      <c r="M40" s="152"/>
      <c r="N40" s="152"/>
      <c r="O40" s="152"/>
      <c r="P40" s="152"/>
      <c r="Q40" s="155"/>
      <c r="R40" s="155"/>
      <c r="S40" s="155"/>
      <c r="T40" s="155"/>
      <c r="U40" s="155"/>
      <c r="V40" s="155"/>
      <c r="W40" s="155"/>
    </row>
    <row r="41" ht="33.4" customHeight="1" spans="1:23">
      <c r="A41" s="152"/>
      <c r="B41" s="152"/>
      <c r="C41" s="152"/>
      <c r="D41" s="151" t="s">
        <v>66</v>
      </c>
      <c r="E41" s="151" t="s">
        <v>67</v>
      </c>
      <c r="F41" s="151" t="s">
        <v>174</v>
      </c>
      <c r="G41" s="151" t="s">
        <v>175</v>
      </c>
      <c r="H41" s="155">
        <v>199284</v>
      </c>
      <c r="I41" s="155">
        <v>199284</v>
      </c>
      <c r="J41" s="155">
        <v>199284</v>
      </c>
      <c r="K41" s="152"/>
      <c r="L41" s="152"/>
      <c r="M41" s="152"/>
      <c r="N41" s="152"/>
      <c r="O41" s="152"/>
      <c r="P41" s="152"/>
      <c r="Q41" s="155"/>
      <c r="R41" s="155"/>
      <c r="S41" s="155"/>
      <c r="T41" s="155"/>
      <c r="U41" s="155"/>
      <c r="V41" s="155"/>
      <c r="W41" s="155"/>
    </row>
    <row r="42" ht="33.4" customHeight="1" spans="1:23">
      <c r="A42" s="152"/>
      <c r="B42" s="152"/>
      <c r="C42" s="152"/>
      <c r="D42" s="151" t="s">
        <v>66</v>
      </c>
      <c r="E42" s="151" t="s">
        <v>67</v>
      </c>
      <c r="F42" s="151" t="s">
        <v>176</v>
      </c>
      <c r="G42" s="151" t="s">
        <v>177</v>
      </c>
      <c r="H42" s="155">
        <v>256080</v>
      </c>
      <c r="I42" s="155">
        <v>256080</v>
      </c>
      <c r="J42" s="155">
        <v>256080</v>
      </c>
      <c r="K42" s="152"/>
      <c r="L42" s="152"/>
      <c r="M42" s="152"/>
      <c r="N42" s="152"/>
      <c r="O42" s="152"/>
      <c r="P42" s="152"/>
      <c r="Q42" s="155"/>
      <c r="R42" s="155"/>
      <c r="S42" s="155"/>
      <c r="T42" s="155"/>
      <c r="U42" s="155"/>
      <c r="V42" s="155"/>
      <c r="W42" s="155"/>
    </row>
    <row r="43" ht="33.4" customHeight="1" spans="1:23">
      <c r="A43" s="152"/>
      <c r="B43" s="152"/>
      <c r="C43" s="152"/>
      <c r="D43" s="151" t="s">
        <v>66</v>
      </c>
      <c r="E43" s="151" t="s">
        <v>67</v>
      </c>
      <c r="F43" s="151" t="s">
        <v>178</v>
      </c>
      <c r="G43" s="151" t="s">
        <v>179</v>
      </c>
      <c r="H43" s="155">
        <v>16607</v>
      </c>
      <c r="I43" s="155">
        <v>16607</v>
      </c>
      <c r="J43" s="155">
        <v>16607</v>
      </c>
      <c r="K43" s="152"/>
      <c r="L43" s="152"/>
      <c r="M43" s="152"/>
      <c r="N43" s="152"/>
      <c r="O43" s="152"/>
      <c r="P43" s="152"/>
      <c r="Q43" s="155"/>
      <c r="R43" s="155"/>
      <c r="S43" s="155"/>
      <c r="T43" s="155"/>
      <c r="U43" s="155"/>
      <c r="V43" s="155"/>
      <c r="W43" s="155"/>
    </row>
    <row r="44" ht="33.4" customHeight="1" spans="1:23">
      <c r="A44" s="152"/>
      <c r="B44" s="151" t="s">
        <v>188</v>
      </c>
      <c r="C44" s="151" t="s">
        <v>189</v>
      </c>
      <c r="D44" s="152"/>
      <c r="E44" s="152"/>
      <c r="F44" s="152"/>
      <c r="G44" s="152"/>
      <c r="H44" s="155">
        <v>25000</v>
      </c>
      <c r="I44" s="155">
        <v>25000</v>
      </c>
      <c r="J44" s="155">
        <v>25000</v>
      </c>
      <c r="K44" s="152"/>
      <c r="L44" s="152"/>
      <c r="M44" s="152"/>
      <c r="N44" s="152"/>
      <c r="O44" s="152"/>
      <c r="P44" s="152"/>
      <c r="Q44" s="155"/>
      <c r="R44" s="155"/>
      <c r="S44" s="155"/>
      <c r="T44" s="155"/>
      <c r="U44" s="155"/>
      <c r="V44" s="155"/>
      <c r="W44" s="155"/>
    </row>
    <row r="45" ht="33.4" customHeight="1" spans="1:23">
      <c r="A45" s="152"/>
      <c r="B45" s="152"/>
      <c r="C45" s="152"/>
      <c r="D45" s="151" t="s">
        <v>66</v>
      </c>
      <c r="E45" s="151" t="s">
        <v>67</v>
      </c>
      <c r="F45" s="151" t="s">
        <v>190</v>
      </c>
      <c r="G45" s="151" t="s">
        <v>191</v>
      </c>
      <c r="H45" s="155">
        <v>14500</v>
      </c>
      <c r="I45" s="155">
        <v>14500</v>
      </c>
      <c r="J45" s="155">
        <v>14500</v>
      </c>
      <c r="K45" s="152"/>
      <c r="L45" s="152"/>
      <c r="M45" s="152"/>
      <c r="N45" s="152"/>
      <c r="O45" s="152"/>
      <c r="P45" s="152"/>
      <c r="Q45" s="155"/>
      <c r="R45" s="155"/>
      <c r="S45" s="155"/>
      <c r="T45" s="155"/>
      <c r="U45" s="155"/>
      <c r="V45" s="155"/>
      <c r="W45" s="155"/>
    </row>
    <row r="46" ht="33.4" customHeight="1" spans="1:23">
      <c r="A46" s="152"/>
      <c r="B46" s="152"/>
      <c r="C46" s="152"/>
      <c r="D46" s="151" t="s">
        <v>68</v>
      </c>
      <c r="E46" s="151" t="s">
        <v>69</v>
      </c>
      <c r="F46" s="151" t="s">
        <v>190</v>
      </c>
      <c r="G46" s="151" t="s">
        <v>191</v>
      </c>
      <c r="H46" s="155">
        <v>10500</v>
      </c>
      <c r="I46" s="155">
        <v>10500</v>
      </c>
      <c r="J46" s="155">
        <v>10500</v>
      </c>
      <c r="K46" s="152"/>
      <c r="L46" s="152"/>
      <c r="M46" s="152"/>
      <c r="N46" s="152"/>
      <c r="O46" s="152"/>
      <c r="P46" s="152"/>
      <c r="Q46" s="155"/>
      <c r="R46" s="155"/>
      <c r="S46" s="155"/>
      <c r="T46" s="155"/>
      <c r="U46" s="155"/>
      <c r="V46" s="155"/>
      <c r="W46" s="155"/>
    </row>
    <row r="47" ht="33.4" customHeight="1" spans="1:23">
      <c r="A47" s="152"/>
      <c r="B47" s="151" t="s">
        <v>192</v>
      </c>
      <c r="C47" s="151" t="s">
        <v>90</v>
      </c>
      <c r="D47" s="152"/>
      <c r="E47" s="152"/>
      <c r="F47" s="152"/>
      <c r="G47" s="152"/>
      <c r="H47" s="155">
        <v>95545</v>
      </c>
      <c r="I47" s="155">
        <v>95545</v>
      </c>
      <c r="J47" s="155">
        <v>95545</v>
      </c>
      <c r="K47" s="152"/>
      <c r="L47" s="152"/>
      <c r="M47" s="152"/>
      <c r="N47" s="152"/>
      <c r="O47" s="152"/>
      <c r="P47" s="152"/>
      <c r="Q47" s="155"/>
      <c r="R47" s="155"/>
      <c r="S47" s="155"/>
      <c r="T47" s="155"/>
      <c r="U47" s="155"/>
      <c r="V47" s="155"/>
      <c r="W47" s="155"/>
    </row>
    <row r="48" ht="33.4" customHeight="1" spans="1:23">
      <c r="A48" s="152"/>
      <c r="B48" s="152"/>
      <c r="C48" s="152"/>
      <c r="D48" s="151" t="s">
        <v>89</v>
      </c>
      <c r="E48" s="151" t="s">
        <v>90</v>
      </c>
      <c r="F48" s="151" t="s">
        <v>193</v>
      </c>
      <c r="G48" s="151" t="s">
        <v>90</v>
      </c>
      <c r="H48" s="155">
        <v>95545</v>
      </c>
      <c r="I48" s="155">
        <v>95545</v>
      </c>
      <c r="J48" s="155">
        <v>95545</v>
      </c>
      <c r="K48" s="152"/>
      <c r="L48" s="152"/>
      <c r="M48" s="152"/>
      <c r="N48" s="152"/>
      <c r="O48" s="152"/>
      <c r="P48" s="152"/>
      <c r="Q48" s="155"/>
      <c r="R48" s="155"/>
      <c r="S48" s="155"/>
      <c r="T48" s="155"/>
      <c r="U48" s="155"/>
      <c r="V48" s="155"/>
      <c r="W48" s="155"/>
    </row>
    <row r="49" ht="23.65" customHeight="1" spans="1:23">
      <c r="A49" s="151" t="s">
        <v>30</v>
      </c>
      <c r="B49" s="151"/>
      <c r="C49" s="151"/>
      <c r="D49" s="151"/>
      <c r="E49" s="151"/>
      <c r="F49" s="151"/>
      <c r="G49" s="151"/>
      <c r="H49" s="155">
        <v>1296056.17</v>
      </c>
      <c r="I49" s="155">
        <v>1296056.17</v>
      </c>
      <c r="J49" s="155">
        <v>1296056.17</v>
      </c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</sheetData>
  <mergeCells count="32">
    <mergeCell ref="V1:W1"/>
    <mergeCell ref="A2:W2"/>
    <mergeCell ref="A3:C3"/>
    <mergeCell ref="V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7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B1" workbookViewId="0">
      <selection activeCell="A1" sqref="A1"/>
    </sheetView>
  </sheetViews>
  <sheetFormatPr defaultColWidth="7.75454545454545" defaultRowHeight="15" customHeight="1"/>
  <cols>
    <col min="1" max="1" width="13.2545454545455" customWidth="1"/>
    <col min="2" max="2" width="13.3454545454545" customWidth="1"/>
    <col min="3" max="3" width="16.8727272727273" customWidth="1"/>
    <col min="4" max="4" width="16.9636363636364" customWidth="1"/>
    <col min="5" max="5" width="9.45454545454546" customWidth="1"/>
    <col min="6" max="6" width="10.4636363636364" customWidth="1"/>
    <col min="7" max="7" width="7.96363636363636" customWidth="1"/>
    <col min="8" max="8" width="8.96363636363636" customWidth="1"/>
    <col min="9" max="9" width="8.46363636363636" customWidth="1"/>
    <col min="10" max="10" width="9.25454545454545" customWidth="1"/>
    <col min="11" max="11" width="9.34545454545455" customWidth="1"/>
    <col min="12" max="12" width="6.46363636363636" customWidth="1"/>
    <col min="13" max="13" width="5.09090909090909" customWidth="1"/>
    <col min="14" max="14" width="9.25454545454545" customWidth="1"/>
    <col min="15" max="15" width="6.37272727272727" customWidth="1"/>
    <col min="16" max="16" width="5" customWidth="1"/>
    <col min="17" max="17" width="8.25454545454545" customWidth="1"/>
    <col min="18" max="18" width="7.96363636363636" customWidth="1"/>
    <col min="19" max="19" width="7.21818181818182" customWidth="1"/>
    <col min="20" max="20" width="6.34545454545455" customWidth="1"/>
    <col min="21" max="21" width="5.84545454545455" customWidth="1"/>
    <col min="22" max="22" width="6.34545454545455" customWidth="1"/>
    <col min="23" max="23" width="5.71818181818182" customWidth="1"/>
  </cols>
  <sheetData>
    <row r="1" ht="16.9" customHeight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56" t="s">
        <v>194</v>
      </c>
      <c r="W1" s="156"/>
    </row>
    <row r="2" ht="34.15" customHeight="1" spans="1:23">
      <c r="A2" s="145"/>
      <c r="B2" s="145" t="s">
        <v>195</v>
      </c>
      <c r="C2" s="145"/>
      <c r="D2" s="145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31.15" customHeight="1" spans="1:23">
      <c r="A3" s="146" t="str">
        <f>"单位名称："&amp;"河口瑶族自治县红十字会"</f>
        <v>单位名称：河口瑶族自治县红十字会</v>
      </c>
      <c r="B3" s="146"/>
      <c r="C3" s="146"/>
      <c r="D3" s="146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7" t="str">
        <f>"单位:"&amp;"元"</f>
        <v>单位:元</v>
      </c>
      <c r="W3" s="158"/>
    </row>
    <row r="4" customHeight="1" spans="1:23">
      <c r="A4" s="147" t="s">
        <v>196</v>
      </c>
      <c r="B4" s="147" t="s">
        <v>116</v>
      </c>
      <c r="C4" s="147" t="s">
        <v>117</v>
      </c>
      <c r="D4" s="148" t="s">
        <v>197</v>
      </c>
      <c r="E4" s="148" t="s">
        <v>118</v>
      </c>
      <c r="F4" s="148" t="s">
        <v>119</v>
      </c>
      <c r="G4" s="148" t="s">
        <v>120</v>
      </c>
      <c r="H4" s="148" t="s">
        <v>121</v>
      </c>
      <c r="I4" s="147" t="s">
        <v>198</v>
      </c>
      <c r="J4" s="148" t="s">
        <v>199</v>
      </c>
      <c r="K4" s="148"/>
      <c r="L4" s="148"/>
      <c r="M4" s="148"/>
      <c r="N4" s="148" t="s">
        <v>124</v>
      </c>
      <c r="O4" s="148"/>
      <c r="P4" s="148"/>
      <c r="Q4" s="148" t="s">
        <v>36</v>
      </c>
      <c r="R4" s="148" t="s">
        <v>37</v>
      </c>
      <c r="S4" s="148"/>
      <c r="T4" s="148"/>
      <c r="U4" s="148"/>
      <c r="V4" s="148"/>
      <c r="W4" s="148"/>
    </row>
    <row r="5" customHeight="1" spans="1:23">
      <c r="A5" s="147"/>
      <c r="B5" s="147"/>
      <c r="C5" s="147"/>
      <c r="D5" s="148"/>
      <c r="E5" s="148"/>
      <c r="F5" s="148"/>
      <c r="G5" s="148"/>
      <c r="H5" s="148"/>
      <c r="I5" s="147"/>
      <c r="J5" s="148" t="s">
        <v>33</v>
      </c>
      <c r="K5" s="148"/>
      <c r="L5" s="148" t="s">
        <v>34</v>
      </c>
      <c r="M5" s="148" t="s">
        <v>35</v>
      </c>
      <c r="N5" s="148" t="s">
        <v>33</v>
      </c>
      <c r="O5" s="148" t="s">
        <v>34</v>
      </c>
      <c r="P5" s="148" t="s">
        <v>35</v>
      </c>
      <c r="Q5" s="148"/>
      <c r="R5" s="148" t="s">
        <v>32</v>
      </c>
      <c r="S5" s="148" t="s">
        <v>39</v>
      </c>
      <c r="T5" s="148" t="s">
        <v>40</v>
      </c>
      <c r="U5" s="148" t="s">
        <v>41</v>
      </c>
      <c r="V5" s="148" t="s">
        <v>42</v>
      </c>
      <c r="W5" s="148" t="s">
        <v>43</v>
      </c>
    </row>
    <row r="6" customHeight="1" spans="1:23">
      <c r="A6" s="147"/>
      <c r="B6" s="147"/>
      <c r="C6" s="147"/>
      <c r="D6" s="148"/>
      <c r="E6" s="148"/>
      <c r="F6" s="148"/>
      <c r="G6" s="148"/>
      <c r="H6" s="148"/>
      <c r="I6" s="147"/>
      <c r="J6" s="148" t="s">
        <v>32</v>
      </c>
      <c r="K6" s="148" t="s">
        <v>200</v>
      </c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</row>
    <row r="7" ht="18.75" customHeight="1" spans="1:23">
      <c r="A7" s="149" t="s">
        <v>130</v>
      </c>
      <c r="B7" s="149" t="s">
        <v>131</v>
      </c>
      <c r="C7" s="149" t="s">
        <v>132</v>
      </c>
      <c r="D7" s="149" t="s">
        <v>133</v>
      </c>
      <c r="E7" s="149" t="s">
        <v>134</v>
      </c>
      <c r="F7" s="149" t="s">
        <v>135</v>
      </c>
      <c r="G7" s="149" t="s">
        <v>136</v>
      </c>
      <c r="H7" s="149" t="s">
        <v>137</v>
      </c>
      <c r="I7" s="149" t="s">
        <v>138</v>
      </c>
      <c r="J7" s="149" t="s">
        <v>139</v>
      </c>
      <c r="K7" s="149" t="s">
        <v>140</v>
      </c>
      <c r="L7" s="149" t="s">
        <v>141</v>
      </c>
      <c r="M7" s="149" t="s">
        <v>142</v>
      </c>
      <c r="N7" s="149" t="s">
        <v>143</v>
      </c>
      <c r="O7" s="149" t="s">
        <v>144</v>
      </c>
      <c r="P7" s="149" t="s">
        <v>145</v>
      </c>
      <c r="Q7" s="149" t="s">
        <v>146</v>
      </c>
      <c r="R7" s="149" t="s">
        <v>147</v>
      </c>
      <c r="S7" s="149" t="s">
        <v>148</v>
      </c>
      <c r="T7" s="149" t="s">
        <v>149</v>
      </c>
      <c r="U7" s="149" t="s">
        <v>150</v>
      </c>
      <c r="V7" s="149" t="s">
        <v>151</v>
      </c>
      <c r="W7" s="149" t="s">
        <v>152</v>
      </c>
    </row>
    <row r="8" ht="33.4" customHeight="1" spans="1:23">
      <c r="A8" s="150" t="s">
        <v>201</v>
      </c>
      <c r="B8" s="151" t="s">
        <v>202</v>
      </c>
      <c r="C8" s="151" t="s">
        <v>203</v>
      </c>
      <c r="D8" s="152" t="s">
        <v>45</v>
      </c>
      <c r="E8" s="152"/>
      <c r="F8" s="152"/>
      <c r="G8" s="152"/>
      <c r="H8" s="152"/>
      <c r="I8" s="155">
        <v>56000</v>
      </c>
      <c r="J8" s="155">
        <v>56000</v>
      </c>
      <c r="K8" s="155">
        <v>56000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33.4" customHeight="1" spans="1:23">
      <c r="A9" s="150"/>
      <c r="B9" s="150"/>
      <c r="C9" s="150"/>
      <c r="D9" s="150"/>
      <c r="E9" s="151" t="s">
        <v>68</v>
      </c>
      <c r="F9" s="151" t="s">
        <v>69</v>
      </c>
      <c r="G9" s="151" t="s">
        <v>190</v>
      </c>
      <c r="H9" s="151" t="s">
        <v>191</v>
      </c>
      <c r="I9" s="155">
        <v>35500</v>
      </c>
      <c r="J9" s="155">
        <v>35500</v>
      </c>
      <c r="K9" s="155">
        <v>35500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3.4" customHeight="1" spans="1:23">
      <c r="A10" s="152"/>
      <c r="B10" s="152"/>
      <c r="C10" s="152"/>
      <c r="D10" s="152"/>
      <c r="E10" s="151" t="s">
        <v>68</v>
      </c>
      <c r="F10" s="151" t="s">
        <v>69</v>
      </c>
      <c r="G10" s="151" t="s">
        <v>204</v>
      </c>
      <c r="H10" s="151" t="s">
        <v>205</v>
      </c>
      <c r="I10" s="155">
        <v>8500</v>
      </c>
      <c r="J10" s="155">
        <v>8500</v>
      </c>
      <c r="K10" s="155">
        <v>8500</v>
      </c>
      <c r="L10" s="155"/>
      <c r="M10" s="155"/>
      <c r="N10" s="152"/>
      <c r="O10" s="152"/>
      <c r="P10" s="152"/>
      <c r="Q10" s="155"/>
      <c r="R10" s="155"/>
      <c r="S10" s="155"/>
      <c r="T10" s="155"/>
      <c r="U10" s="155"/>
      <c r="V10" s="155"/>
      <c r="W10" s="155"/>
    </row>
    <row r="11" ht="33.4" customHeight="1" spans="1:23">
      <c r="A11" s="152"/>
      <c r="B11" s="152"/>
      <c r="C11" s="152"/>
      <c r="D11" s="152"/>
      <c r="E11" s="151" t="s">
        <v>68</v>
      </c>
      <c r="F11" s="151" t="s">
        <v>69</v>
      </c>
      <c r="G11" s="151" t="s">
        <v>206</v>
      </c>
      <c r="H11" s="151" t="s">
        <v>207</v>
      </c>
      <c r="I11" s="155">
        <v>6000</v>
      </c>
      <c r="J11" s="155">
        <v>6000</v>
      </c>
      <c r="K11" s="155">
        <v>6000</v>
      </c>
      <c r="L11" s="155"/>
      <c r="M11" s="155"/>
      <c r="N11" s="152"/>
      <c r="O11" s="152"/>
      <c r="P11" s="152"/>
      <c r="Q11" s="155"/>
      <c r="R11" s="155"/>
      <c r="S11" s="155"/>
      <c r="T11" s="155"/>
      <c r="U11" s="155"/>
      <c r="V11" s="155"/>
      <c r="W11" s="155"/>
    </row>
    <row r="12" ht="33.4" customHeight="1" spans="1:23">
      <c r="A12" s="152"/>
      <c r="B12" s="152"/>
      <c r="C12" s="152"/>
      <c r="D12" s="152"/>
      <c r="E12" s="151" t="s">
        <v>68</v>
      </c>
      <c r="F12" s="151" t="s">
        <v>69</v>
      </c>
      <c r="G12" s="151" t="s">
        <v>208</v>
      </c>
      <c r="H12" s="151" t="s">
        <v>209</v>
      </c>
      <c r="I12" s="155">
        <v>6000</v>
      </c>
      <c r="J12" s="155">
        <v>6000</v>
      </c>
      <c r="K12" s="155">
        <v>6000</v>
      </c>
      <c r="L12" s="155"/>
      <c r="M12" s="155"/>
      <c r="N12" s="152"/>
      <c r="O12" s="152"/>
      <c r="P12" s="152"/>
      <c r="Q12" s="155"/>
      <c r="R12" s="155"/>
      <c r="S12" s="155"/>
      <c r="T12" s="155"/>
      <c r="U12" s="155"/>
      <c r="V12" s="155"/>
      <c r="W12" s="155"/>
    </row>
    <row r="13" ht="23.65" customHeight="1" spans="1:23">
      <c r="A13" s="151"/>
      <c r="B13" s="151" t="s">
        <v>30</v>
      </c>
      <c r="C13" s="151"/>
      <c r="D13" s="151"/>
      <c r="E13" s="151"/>
      <c r="F13" s="151"/>
      <c r="G13" s="151"/>
      <c r="H13" s="151"/>
      <c r="I13" s="155">
        <v>56000</v>
      </c>
      <c r="J13" s="155">
        <v>56000</v>
      </c>
      <c r="K13" s="155">
        <v>56000</v>
      </c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</sheetData>
  <mergeCells count="30">
    <mergeCell ref="V1:W1"/>
    <mergeCell ref="B2:W2"/>
    <mergeCell ref="A3:D3"/>
    <mergeCell ref="V3:W3"/>
    <mergeCell ref="J4:M4"/>
    <mergeCell ref="N4:P4"/>
    <mergeCell ref="R4:W4"/>
    <mergeCell ref="J5:K5"/>
    <mergeCell ref="B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1" right="0.31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6"/>
  <sheetViews>
    <sheetView showZeros="0" workbookViewId="0">
      <selection activeCell="A1" sqref="A1"/>
    </sheetView>
  </sheetViews>
  <sheetFormatPr defaultColWidth="9.37272727272727" defaultRowHeight="12" customHeight="1"/>
  <cols>
    <col min="1" max="1" width="15.5909090909091" customWidth="1"/>
    <col min="2" max="2" width="25.0909090909091" customWidth="1"/>
    <col min="3" max="4" width="8.34545454545455" customWidth="1"/>
    <col min="5" max="5" width="19.7181818181818" customWidth="1"/>
    <col min="6" max="6" width="8.46363636363636" customWidth="1"/>
    <col min="7" max="7" width="6.84545454545455" customWidth="1"/>
    <col min="8" max="8" width="7.46363636363636" customWidth="1"/>
    <col min="9" max="9" width="10.9636363636364" customWidth="1"/>
    <col min="10" max="10" width="35.0909090909091" customWidth="1"/>
  </cols>
  <sheetData>
    <row r="1" ht="19.9" customHeight="1" spans="1:10">
      <c r="A1" s="47"/>
      <c r="B1" s="47"/>
      <c r="C1" s="47"/>
      <c r="D1" s="47"/>
      <c r="E1" s="47"/>
      <c r="F1" s="47"/>
      <c r="G1" s="47"/>
      <c r="H1" s="47"/>
      <c r="I1" s="47"/>
      <c r="J1" s="143" t="s">
        <v>210</v>
      </c>
    </row>
    <row r="2" ht="28.5" customHeight="1" spans="1:10">
      <c r="A2" s="136" t="s">
        <v>211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31.15" customHeight="1" spans="1:10">
      <c r="A3" s="49" t="str">
        <f>"单位名称："&amp;"河口瑶族自治县红十字会"</f>
        <v>单位名称：河口瑶族自治县红十字会</v>
      </c>
      <c r="B3" s="50"/>
      <c r="C3" s="50"/>
      <c r="D3" s="50"/>
      <c r="E3" s="50"/>
      <c r="F3" s="50"/>
      <c r="G3" s="50"/>
      <c r="H3" s="50"/>
      <c r="I3" s="47"/>
      <c r="J3" s="47"/>
    </row>
    <row r="4" ht="44.25" customHeight="1" spans="1:10">
      <c r="A4" s="51" t="s">
        <v>212</v>
      </c>
      <c r="B4" s="51" t="s">
        <v>213</v>
      </c>
      <c r="C4" s="51" t="s">
        <v>214</v>
      </c>
      <c r="D4" s="51" t="s">
        <v>215</v>
      </c>
      <c r="E4" s="51" t="s">
        <v>216</v>
      </c>
      <c r="F4" s="140" t="s">
        <v>217</v>
      </c>
      <c r="G4" s="51" t="s">
        <v>218</v>
      </c>
      <c r="H4" s="140" t="s">
        <v>219</v>
      </c>
      <c r="I4" s="140" t="s">
        <v>220</v>
      </c>
      <c r="J4" s="51" t="s">
        <v>221</v>
      </c>
    </row>
    <row r="5" ht="16.9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141">
        <v>6</v>
      </c>
      <c r="G5" s="52">
        <v>7</v>
      </c>
      <c r="H5" s="141">
        <v>8</v>
      </c>
      <c r="I5" s="141">
        <v>9</v>
      </c>
      <c r="J5" s="52">
        <v>10</v>
      </c>
    </row>
    <row r="6" ht="31.15" customHeight="1" spans="1:10">
      <c r="A6" s="137" t="s">
        <v>45</v>
      </c>
      <c r="B6" s="138"/>
      <c r="C6" s="138"/>
      <c r="D6" s="138"/>
      <c r="E6" s="138"/>
      <c r="F6" s="142"/>
      <c r="G6" s="138"/>
      <c r="H6" s="142"/>
      <c r="I6" s="142"/>
      <c r="J6" s="138"/>
    </row>
    <row r="7" ht="31.15" customHeight="1" spans="1:10">
      <c r="A7" s="139" t="s">
        <v>203</v>
      </c>
      <c r="B7" s="130" t="s">
        <v>222</v>
      </c>
      <c r="C7" s="130" t="s">
        <v>223</v>
      </c>
      <c r="D7" s="130" t="s">
        <v>224</v>
      </c>
      <c r="E7" s="57" t="s">
        <v>225</v>
      </c>
      <c r="F7" s="130" t="s">
        <v>226</v>
      </c>
      <c r="G7" s="57" t="s">
        <v>227</v>
      </c>
      <c r="H7" s="130" t="s">
        <v>228</v>
      </c>
      <c r="I7" s="130" t="s">
        <v>229</v>
      </c>
      <c r="J7" s="60" t="s">
        <v>203</v>
      </c>
    </row>
    <row r="8" ht="31.15" customHeight="1" spans="1:10">
      <c r="A8" s="139" t="s">
        <v>203</v>
      </c>
      <c r="B8" s="130" t="s">
        <v>222</v>
      </c>
      <c r="C8" s="130" t="s">
        <v>223</v>
      </c>
      <c r="D8" s="130" t="s">
        <v>224</v>
      </c>
      <c r="E8" s="57" t="s">
        <v>230</v>
      </c>
      <c r="F8" s="130" t="s">
        <v>226</v>
      </c>
      <c r="G8" s="57" t="s">
        <v>139</v>
      </c>
      <c r="H8" s="130" t="s">
        <v>228</v>
      </c>
      <c r="I8" s="130" t="s">
        <v>229</v>
      </c>
      <c r="J8" s="60" t="s">
        <v>203</v>
      </c>
    </row>
    <row r="9" ht="31.15" customHeight="1" spans="1:10">
      <c r="A9" s="139" t="s">
        <v>203</v>
      </c>
      <c r="B9" s="130" t="s">
        <v>222</v>
      </c>
      <c r="C9" s="130" t="s">
        <v>223</v>
      </c>
      <c r="D9" s="130" t="s">
        <v>224</v>
      </c>
      <c r="E9" s="57" t="s">
        <v>231</v>
      </c>
      <c r="F9" s="130" t="s">
        <v>226</v>
      </c>
      <c r="G9" s="57" t="s">
        <v>232</v>
      </c>
      <c r="H9" s="130" t="s">
        <v>228</v>
      </c>
      <c r="I9" s="130" t="s">
        <v>229</v>
      </c>
      <c r="J9" s="60" t="s">
        <v>203</v>
      </c>
    </row>
    <row r="10" ht="31.15" customHeight="1" spans="1:10">
      <c r="A10" s="139" t="s">
        <v>203</v>
      </c>
      <c r="B10" s="130" t="s">
        <v>222</v>
      </c>
      <c r="C10" s="130" t="s">
        <v>223</v>
      </c>
      <c r="D10" s="130" t="s">
        <v>224</v>
      </c>
      <c r="E10" s="57" t="s">
        <v>233</v>
      </c>
      <c r="F10" s="130" t="s">
        <v>226</v>
      </c>
      <c r="G10" s="57" t="s">
        <v>234</v>
      </c>
      <c r="H10" s="130" t="s">
        <v>235</v>
      </c>
      <c r="I10" s="130" t="s">
        <v>229</v>
      </c>
      <c r="J10" s="60" t="s">
        <v>203</v>
      </c>
    </row>
    <row r="11" ht="31.15" customHeight="1" spans="1:10">
      <c r="A11" s="139" t="s">
        <v>203</v>
      </c>
      <c r="B11" s="130" t="s">
        <v>222</v>
      </c>
      <c r="C11" s="130" t="s">
        <v>223</v>
      </c>
      <c r="D11" s="130" t="s">
        <v>224</v>
      </c>
      <c r="E11" s="57" t="s">
        <v>236</v>
      </c>
      <c r="F11" s="130" t="s">
        <v>226</v>
      </c>
      <c r="G11" s="57" t="s">
        <v>149</v>
      </c>
      <c r="H11" s="130" t="s">
        <v>235</v>
      </c>
      <c r="I11" s="130" t="s">
        <v>229</v>
      </c>
      <c r="J11" s="60" t="s">
        <v>203</v>
      </c>
    </row>
    <row r="12" ht="31.15" customHeight="1" spans="1:10">
      <c r="A12" s="139" t="s">
        <v>203</v>
      </c>
      <c r="B12" s="130" t="s">
        <v>222</v>
      </c>
      <c r="C12" s="130" t="s">
        <v>223</v>
      </c>
      <c r="D12" s="130" t="s">
        <v>237</v>
      </c>
      <c r="E12" s="57" t="s">
        <v>238</v>
      </c>
      <c r="F12" s="130" t="s">
        <v>226</v>
      </c>
      <c r="G12" s="57" t="s">
        <v>239</v>
      </c>
      <c r="H12" s="130" t="s">
        <v>240</v>
      </c>
      <c r="I12" s="130" t="s">
        <v>229</v>
      </c>
      <c r="J12" s="60" t="s">
        <v>203</v>
      </c>
    </row>
    <row r="13" ht="31.15" customHeight="1" spans="1:10">
      <c r="A13" s="139" t="s">
        <v>203</v>
      </c>
      <c r="B13" s="130" t="s">
        <v>222</v>
      </c>
      <c r="C13" s="130" t="s">
        <v>241</v>
      </c>
      <c r="D13" s="130" t="s">
        <v>242</v>
      </c>
      <c r="E13" s="57" t="s">
        <v>243</v>
      </c>
      <c r="F13" s="130" t="s">
        <v>226</v>
      </c>
      <c r="G13" s="57" t="s">
        <v>239</v>
      </c>
      <c r="H13" s="130" t="s">
        <v>240</v>
      </c>
      <c r="I13" s="130" t="s">
        <v>229</v>
      </c>
      <c r="J13" s="60" t="s">
        <v>203</v>
      </c>
    </row>
    <row r="14" ht="31.15" customHeight="1" spans="1:10">
      <c r="A14" s="139" t="s">
        <v>203</v>
      </c>
      <c r="B14" s="130" t="s">
        <v>222</v>
      </c>
      <c r="C14" s="130" t="s">
        <v>241</v>
      </c>
      <c r="D14" s="130" t="s">
        <v>244</v>
      </c>
      <c r="E14" s="57" t="s">
        <v>245</v>
      </c>
      <c r="F14" s="130" t="s">
        <v>226</v>
      </c>
      <c r="G14" s="57" t="s">
        <v>246</v>
      </c>
      <c r="H14" s="130" t="s">
        <v>240</v>
      </c>
      <c r="I14" s="130" t="s">
        <v>229</v>
      </c>
      <c r="J14" s="60" t="s">
        <v>203</v>
      </c>
    </row>
    <row r="15" ht="31.15" customHeight="1" spans="1:10">
      <c r="A15" s="139" t="s">
        <v>203</v>
      </c>
      <c r="B15" s="130" t="s">
        <v>222</v>
      </c>
      <c r="C15" s="130" t="s">
        <v>247</v>
      </c>
      <c r="D15" s="130" t="s">
        <v>248</v>
      </c>
      <c r="E15" s="57" t="s">
        <v>249</v>
      </c>
      <c r="F15" s="130" t="s">
        <v>226</v>
      </c>
      <c r="G15" s="57" t="s">
        <v>250</v>
      </c>
      <c r="H15" s="130" t="s">
        <v>240</v>
      </c>
      <c r="I15" s="130" t="s">
        <v>229</v>
      </c>
      <c r="J15" s="60" t="s">
        <v>203</v>
      </c>
    </row>
    <row r="16" ht="31.15" customHeight="1" spans="1:10">
      <c r="A16" s="139" t="s">
        <v>203</v>
      </c>
      <c r="B16" s="130" t="s">
        <v>222</v>
      </c>
      <c r="C16" s="130" t="s">
        <v>251</v>
      </c>
      <c r="D16" s="130" t="s">
        <v>252</v>
      </c>
      <c r="E16" s="57" t="s">
        <v>253</v>
      </c>
      <c r="F16" s="130" t="s">
        <v>254</v>
      </c>
      <c r="G16" s="57" t="s">
        <v>136</v>
      </c>
      <c r="H16" s="130" t="s">
        <v>255</v>
      </c>
      <c r="I16" s="130" t="s">
        <v>229</v>
      </c>
      <c r="J16" s="60" t="s">
        <v>203</v>
      </c>
    </row>
  </sheetData>
  <mergeCells count="4">
    <mergeCell ref="A2:J2"/>
    <mergeCell ref="A3:H3"/>
    <mergeCell ref="A7:A16"/>
    <mergeCell ref="B7:B16"/>
  </mergeCells>
  <printOptions horizontalCentered="1"/>
  <pageMargins left="0.39" right="0.39" top="0.75" bottom="0.75" header="0.31" footer="0.3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CZJ251011A3</cp:lastModifiedBy>
  <dcterms:created xsi:type="dcterms:W3CDTF">2026-02-13T15:24:24Z</dcterms:created>
  <dcterms:modified xsi:type="dcterms:W3CDTF">2026-02-13T15:34:57Z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4C2F3283BE93DCB905D28E690CED95BB_42</vt:lpwstr>
  </property>
  <property fmtid="{D5CDD505-2E9C-101B-9397-08002B2CF9AE}" pid="3" name="KSOProductBuildVer">
    <vt:lpwstr>2052-12.1.2.22550</vt:lpwstr>
  </property>
</Properties>
</file>