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firstSheet="6" activeTab="8"/>
  </bookViews>
  <sheets>
    <sheet name="财务收支预算总表" sheetId="1" r:id="rId1"/>
    <sheet name="部门收入预算表" sheetId="2" r:id="rId2"/>
    <sheet name="部门支出预算表" sheetId="3" r:id="rId3"/>
    <sheet name="财政拨款收支预算总表" sheetId="4" r:id="rId4"/>
    <sheet name="一般公共预算支出预算表（按功能科目分类）" sheetId="5" r:id="rId5"/>
    <sheet name="一般公共预算“三公”经费支出预算表" sheetId="6" r:id="rId6"/>
    <sheet name="基本支出预算表（人员类、运转类公用经费项目）" sheetId="7" r:id="rId7"/>
    <sheet name="项目支出预算表（其他运转类、特定目标类项目）" sheetId="8" r:id="rId8"/>
    <sheet name="项目支出绩效目标表（本级下达）" sheetId="9" r:id="rId9"/>
    <sheet name="政府性基金预算支出预算表" sheetId="10" r:id="rId10"/>
    <sheet name="部门政府采购预算表" sheetId="11" r:id="rId11"/>
    <sheet name="政府购买服务预算表" sheetId="12" r:id="rId12"/>
    <sheet name="对下转移支付预算表" sheetId="13" r:id="rId13"/>
    <sheet name="对下转移支付绩效目标表" sheetId="14" r:id="rId14"/>
    <sheet name="新增资产配置表" sheetId="15" r:id="rId15"/>
    <sheet name="上级补助项目支出预算表" sheetId="16" r:id="rId16"/>
    <sheet name="部门项目中期规划预算表" sheetId="17" r:id="rId17"/>
  </sheets>
  <definedNames>
    <definedName name="_xlnm.Print_Titles" localSheetId="3">财政拨款收支预算总表!$1:$6</definedName>
    <definedName name="_xlnm.Print_Titles" localSheetId="4">'一般公共预算支出预算表（按功能科目分类）'!$1:$5</definedName>
    <definedName name="_xlnm.Print_Titles" localSheetId="5">一般公共预算“三公”经费支出预算表!$1:$6</definedName>
    <definedName name="_xlnm.Print_Titles" localSheetId="9">政府性基金预算支出预算表!$1:$6</definedName>
    <definedName name="_xlnm.Print_Titles" localSheetId="14">新增资产配置表!$1:$6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<sst xmlns="http://schemas.openxmlformats.org/spreadsheetml/2006/main" count="1113" uniqueCount="481">
  <si>
    <t>预算01-1表</t>
  </si>
  <si>
    <t>2026年财务收支预算总表</t>
  </si>
  <si>
    <t>单位:元</t>
  </si>
  <si>
    <t>收        入</t>
  </si>
  <si>
    <t>支        出</t>
  </si>
  <si>
    <t>项      目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</si>
  <si>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</si>
  <si>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</si>
  <si>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</si>
  <si>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</si>
  <si>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</si>
  <si>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</si>
  <si>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</si>
  <si>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</si>
  <si>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</si>
  <si>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</si>
  <si>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</si>
  <si>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 1、事业收入</t>
  </si>
  <si>
    <t>六、科学技术支出</t>
  </si>
  <si>
    <t xml:space="preserve">  2、事业单位经营收入</t>
  </si>
  <si>
    <t>七、文化旅游体育与传媒支出</t>
  </si>
  <si>
    <t xml:space="preserve">  3、上级补助收入</t>
  </si>
  <si>
    <t>八、社会保障和就业支出</t>
  </si>
  <si>
    <t xml:space="preserve">  4、附属单位上缴收入</t>
  </si>
  <si>
    <t>九、卫生健康支出</t>
  </si>
  <si>
    <t xml:space="preserve"> 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</si>
  <si>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</si>
  <si>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</si>
  <si>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</si>
  <si>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</si>
  <si>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</si>
  <si>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</si>
  <si>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</si>
  <si>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</si>
  <si>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</si>
  <si>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</si>
  <si>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</si>
  <si>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</si>
  <si>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</si>
  <si>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</si>
  <si>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</si>
  <si>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二十五、转移性支出</t>
  </si>
  <si>
    <t>二十六、债务还本支出</t>
  </si>
  <si>
    <t>二十七、债务付息支出</t>
  </si>
  <si>
    <t>二十八、债务发行费用支出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</si>
  <si>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</si>
  <si>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</si>
  <si>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</si>
  <si>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</si>
  <si>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</si>
  <si>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</si>
  <si>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</si>
  <si>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</si>
  <si>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</si>
  <si>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</si>
  <si>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</si>
  <si>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</si>
  <si>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</si>
  <si>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</si>
  <si>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</si>
  <si>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</si>
  <si>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</si>
  <si>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</si>
  <si>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</si>
  <si>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</si>
  <si>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</si>
  <si>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</si>
  <si>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</si>
  <si>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</si>
  <si>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</si>
  <si>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</si>
  <si>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</si>
  <si>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265001</t>
  </si>
  <si>
    <t>文山壮族苗族自治州红十字会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</si>
  <si>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</si>
  <si>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</si>
  <si>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</si>
  <si>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</si>
  <si>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</si>
  <si>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</si>
  <si>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</si>
  <si>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</si>
  <si>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</si>
  <si>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</si>
  <si>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</si>
  <si>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</si>
  <si>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</si>
  <si>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</si>
  <si>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</si>
  <si>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</si>
  <si>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</si>
  <si>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</si>
  <si>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</si>
  <si>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</si>
  <si>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</si>
  <si>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</si>
  <si>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</si>
  <si>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20816</t>
  </si>
  <si>
    <t>红十字事业</t>
  </si>
  <si>
    <t>2081601</t>
  </si>
  <si>
    <t>行政运行</t>
  </si>
  <si>
    <t>2081699</t>
  </si>
  <si>
    <t>其他红十字事业支出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</si>
  <si>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</si>
  <si>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</si>
  <si>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</si>
  <si>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</si>
  <si>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</si>
  <si>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</si>
  <si>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</si>
  <si>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</si>
  <si>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</si>
  <si>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</si>
  <si>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</si>
  <si>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</si>
  <si>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</si>
  <si>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</si>
  <si>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</si>
  <si>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</si>
  <si>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</si>
  <si>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</si>
  <si>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</si>
  <si>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</si>
  <si>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</si>
  <si>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合  计</t>
  </si>
  <si>
    <t>预算02-1表</t>
  </si>
  <si>
    <t>2026年财政拨款收支预算总表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</si>
  <si>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</si>
  <si>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</si>
  <si>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</si>
  <si>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</si>
  <si>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</si>
  <si>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</si>
  <si>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</si>
  <si>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</si>
  <si>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</si>
  <si>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</si>
  <si>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</si>
  <si>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</si>
  <si>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</si>
  <si>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</si>
  <si>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</si>
  <si>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</si>
  <si>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</si>
  <si>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</si>
  <si>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</si>
  <si>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</si>
  <si>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</si>
  <si>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</si>
  <si>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</si>
  <si>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</si>
  <si>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</si>
  <si>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</si>
  <si>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</si>
  <si>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</si>
  <si>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</si>
  <si>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</si>
  <si>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</si>
  <si>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</si>
  <si>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（二十六）债务还本支出</t>
  </si>
  <si>
    <t>（二十七）债务付息支出</t>
  </si>
  <si>
    <t>（二十八）债务发行费用支出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</si>
  <si>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</si>
  <si>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</si>
  <si>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</si>
  <si>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</si>
  <si>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</si>
  <si>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</si>
  <si>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</si>
  <si>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</si>
  <si>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</si>
  <si>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</si>
  <si>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</si>
  <si>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</si>
  <si>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</si>
  <si>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</si>
  <si>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</si>
  <si>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</si>
  <si>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</si>
  <si>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</si>
  <si>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</si>
  <si>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</si>
  <si>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</si>
  <si>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</si>
  <si>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</si>
  <si>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2026年基本支出预算表（人员类、运转类公用经费项目）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</si>
  <si>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</si>
  <si>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</si>
  <si>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</si>
  <si>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</si>
  <si>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</si>
  <si>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</si>
  <si>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</si>
  <si>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</si>
  <si>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</si>
  <si>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</si>
  <si>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</si>
  <si>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</si>
  <si>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</si>
  <si>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</si>
  <si>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</si>
  <si>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</si>
  <si>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</si>
  <si>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</si>
  <si>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532600210000000017685</t>
  </si>
  <si>
    <t>行政基本工资</t>
  </si>
  <si>
    <t>30101</t>
  </si>
  <si>
    <t>基本工资</t>
  </si>
  <si>
    <t>532600210000000017687</t>
  </si>
  <si>
    <t>行政津贴补贴</t>
  </si>
  <si>
    <t>30102</t>
  </si>
  <si>
    <t>津贴补贴</t>
  </si>
  <si>
    <t>532600210000000017689</t>
  </si>
  <si>
    <t>基础性绩效工资</t>
  </si>
  <si>
    <t>30107</t>
  </si>
  <si>
    <t>绩效工资</t>
  </si>
  <si>
    <t>532600210000000017691</t>
  </si>
  <si>
    <t>奖励性绩效工资</t>
  </si>
  <si>
    <t>532600210000000017692</t>
  </si>
  <si>
    <t>事业基本工资</t>
  </si>
  <si>
    <t>532600210000000017694</t>
  </si>
  <si>
    <t>事业津贴补贴</t>
  </si>
  <si>
    <t>532600210000000017695</t>
  </si>
  <si>
    <t>大病医疗保险</t>
  </si>
  <si>
    <t>30112</t>
  </si>
  <si>
    <t>其他社会保障缴费</t>
  </si>
  <si>
    <t>532600210000000017696</t>
  </si>
  <si>
    <t>工伤保险</t>
  </si>
  <si>
    <t>532600210000000017697</t>
  </si>
  <si>
    <t>30111</t>
  </si>
  <si>
    <t>公务员医疗补助缴费</t>
  </si>
  <si>
    <t>532600210000000017698</t>
  </si>
  <si>
    <t>基本医疗保险</t>
  </si>
  <si>
    <t>30110</t>
  </si>
  <si>
    <t>职工基本医疗保险缴费</t>
  </si>
  <si>
    <t>532600210000000017699</t>
  </si>
  <si>
    <t>养老保险</t>
  </si>
  <si>
    <t>30108</t>
  </si>
  <si>
    <t>机关事业单位基本养老保险缴费</t>
  </si>
  <si>
    <t>532600210000000017701</t>
  </si>
  <si>
    <t>30113</t>
  </si>
  <si>
    <t>532600210000000017702</t>
  </si>
  <si>
    <t>退休费</t>
  </si>
  <si>
    <t>30302</t>
  </si>
  <si>
    <t>532600210000000017707</t>
  </si>
  <si>
    <t>行政人员公务交通补贴</t>
  </si>
  <si>
    <t>30239</t>
  </si>
  <si>
    <t>其他交通费用</t>
  </si>
  <si>
    <t>532600210000000017708</t>
  </si>
  <si>
    <t>工会经费</t>
  </si>
  <si>
    <t>30228</t>
  </si>
  <si>
    <t>532600210000000017711</t>
  </si>
  <si>
    <t>退休公用经费</t>
  </si>
  <si>
    <t>30299</t>
  </si>
  <si>
    <t>其他商品和服务支出</t>
  </si>
  <si>
    <t>532600210000000017712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</si>
  <si>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</si>
  <si>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</si>
  <si>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</si>
  <si>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</si>
  <si>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</si>
  <si>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</si>
  <si>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</si>
  <si>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</si>
  <si>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</si>
  <si>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</si>
  <si>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</si>
  <si>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30213</t>
  </si>
  <si>
    <t>维修（护）费</t>
  </si>
  <si>
    <t>30215</t>
  </si>
  <si>
    <t>会议费</t>
  </si>
  <si>
    <t>31002</t>
  </si>
  <si>
    <t>办公设备购置</t>
  </si>
  <si>
    <t>532600221100000360752</t>
  </si>
  <si>
    <t>失业保险</t>
  </si>
  <si>
    <t>532600221100000360773</t>
  </si>
  <si>
    <t>福利费</t>
  </si>
  <si>
    <t>532600231100001259537</t>
  </si>
  <si>
    <t>机关工作人员年终一次性奖金</t>
  </si>
  <si>
    <t>30103</t>
  </si>
  <si>
    <t>奖金</t>
  </si>
  <si>
    <t>532600231100001259539</t>
  </si>
  <si>
    <t>年度12月一个月基本工资额度</t>
  </si>
  <si>
    <t>532600231100001259543</t>
  </si>
  <si>
    <t>公用经费安排公务接待费支出</t>
  </si>
  <si>
    <t>30217</t>
  </si>
  <si>
    <t>532600231100001259554</t>
  </si>
  <si>
    <t>基础绩效奖(行政)</t>
  </si>
  <si>
    <t>532600231100001259556</t>
  </si>
  <si>
    <t>基础绩效奖(事业)</t>
  </si>
  <si>
    <t>532600231100001259560</t>
  </si>
  <si>
    <t>基础绩效年度考核奖(事业)</t>
  </si>
  <si>
    <t>532600231100001259561</t>
  </si>
  <si>
    <t>基础绩效年度考核奖(行政)</t>
  </si>
  <si>
    <t>532600241100002086971</t>
  </si>
  <si>
    <t>公用经费安排医疗费支出</t>
  </si>
  <si>
    <t>30114</t>
  </si>
  <si>
    <t>医疗费</t>
  </si>
  <si>
    <t>532600241100002087047</t>
  </si>
  <si>
    <t>公用经费安排考核奖支出</t>
  </si>
  <si>
    <t>532600241100002432593</t>
  </si>
  <si>
    <t>公共交通专项经费</t>
  </si>
  <si>
    <t>532600261100004893583</t>
  </si>
  <si>
    <t>驻村人员生活补助经费</t>
  </si>
  <si>
    <t>30399</t>
  </si>
  <si>
    <t>其他对个人和家庭的补助</t>
  </si>
  <si>
    <t>532600261100004893584</t>
  </si>
  <si>
    <t>福利费(在职)</t>
  </si>
  <si>
    <t>532600261100004893585</t>
  </si>
  <si>
    <t>机关党建工作经费</t>
  </si>
  <si>
    <t>预算05-1表</t>
  </si>
  <si>
    <t>2026年项目支出预算表（其他运转类、特定目标类项目）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</si>
  <si>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</si>
  <si>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</si>
  <si>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</si>
  <si>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</si>
  <si>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</si>
  <si>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</si>
  <si>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应急救护知识技能宣传普及培训专项工作经费</t>
  </si>
  <si>
    <t>311 专项业务类</t>
  </si>
  <si>
    <t>532600210000000001304</t>
  </si>
  <si>
    <t>30216</t>
  </si>
  <si>
    <t>培训费</t>
  </si>
  <si>
    <t>文山州红十字会采血样宣传动员、三献补助等工作经费</t>
  </si>
  <si>
    <t>532600241100002087146</t>
  </si>
  <si>
    <t>30202</t>
  </si>
  <si>
    <t>印刷费</t>
  </si>
  <si>
    <t>30226</t>
  </si>
  <si>
    <t>劳务费</t>
  </si>
  <si>
    <t>预算05-2表</t>
  </si>
  <si>
    <t>2026年项目支出绩效目标表（本级下达）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</si>
  <si>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</si>
  <si>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</si>
  <si>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</si>
  <si>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</si>
  <si>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</si>
  <si>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</si>
  <si>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</si>
  <si>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</si>
  <si>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</si>
  <si>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</si>
  <si>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单位职能职责和所制订的工作实施方案，2026年计划开展应急救护知识技能普及人数15000人，培训救护员500人，接受宣传普及应急救护知识技能人数15000人，发放宣传资料5000份。开展应急救护知识技能普及20次，经过宣传培训使更多的人了解红十字运动基本知识，树立红十字人道救护理念，掌握心肺复苏及创伤救护等初级救护知识和技能。进一步加大救护知识技能宣传普及力度，增强广大市民的防灾减灾意识，提高其自救互救技能，面对突发事件能够沉着应对、快速反应、成功避险，确保伤病人员能够在第一时间、第一现场得到科学、有效的救护，切实减少人员伤亡，降低伤残率，最大限度保障人的生命安全和健康。</t>
  </si>
  <si>
    <t>产出指标</t>
  </si>
  <si>
    <t>数量指标</t>
  </si>
  <si>
    <t>开展应急救护知识技能普及次数</t>
  </si>
  <si>
    <t>&gt;=</t>
  </si>
  <si>
    <t>20</t>
  </si>
  <si>
    <t>次</t>
  </si>
  <si>
    <t>定量指标</t>
  </si>
  <si>
    <t>普及应急救护知识</t>
  </si>
  <si>
    <t>培训应急救护员人数</t>
  </si>
  <si>
    <t>500</t>
  </si>
  <si>
    <t>人</t>
  </si>
  <si>
    <t>宣传普及应急救护知识技能人数</t>
  </si>
  <si>
    <t>15000</t>
  </si>
  <si>
    <t>接受应急救护知识技能普及培训</t>
  </si>
  <si>
    <t>制作发放应急救护宣传册</t>
  </si>
  <si>
    <t>=</t>
  </si>
  <si>
    <t>5000</t>
  </si>
  <si>
    <t>册</t>
  </si>
  <si>
    <t>制作发放宣传资料</t>
  </si>
  <si>
    <t>质量指标</t>
  </si>
  <si>
    <t>应急救护员培训合格率</t>
  </si>
  <si>
    <t>98</t>
  </si>
  <si>
    <t>%</t>
  </si>
  <si>
    <t>培训应急救护员人数合格率</t>
  </si>
  <si>
    <t>时效指标</t>
  </si>
  <si>
    <t>应急救护培训工作完成时限</t>
  </si>
  <si>
    <t>12月30日前完成</t>
  </si>
  <si>
    <t>定性指标</t>
  </si>
  <si>
    <t>效益指标</t>
  </si>
  <si>
    <t>社会效益</t>
  </si>
  <si>
    <t>应急救护知识普及度</t>
  </si>
  <si>
    <t>有所提升</t>
  </si>
  <si>
    <t>应急救护知识普及率</t>
  </si>
  <si>
    <t>满意度指标</t>
  </si>
  <si>
    <t>服务对象满意度</t>
  </si>
  <si>
    <t>95</t>
  </si>
  <si>
    <t>接收培训对象满意度</t>
  </si>
  <si>
    <t>成本指标</t>
  </si>
  <si>
    <t>经济成本指标</t>
  </si>
  <si>
    <t>州内培训人均成本</t>
  </si>
  <si>
    <t>&lt;=</t>
  </si>
  <si>
    <t>400</t>
  </si>
  <si>
    <t>元/人/天</t>
  </si>
  <si>
    <t>根据部门职能职责，深入广泛开展人体器官、造血干细胞无偿捐献宣传活动，计划线下开展宣传动员6次，宣传知识覆盖人数达到15000人，发放宣传手册1000册，造血干细胞成功采集200人份，对捐献者电话回访达到600次，有效推动我州三献工作取得进展。</t>
  </si>
  <si>
    <t>宣传动员次数</t>
  </si>
  <si>
    <t>成功采集人数</t>
  </si>
  <si>
    <t>200</t>
  </si>
  <si>
    <t>电话回访次数</t>
  </si>
  <si>
    <t>600</t>
  </si>
  <si>
    <t>接受无偿捐献相关宣传普及人数</t>
  </si>
  <si>
    <t>接受人体器官、造血干细胞无偿捐献宣传普及人数</t>
  </si>
  <si>
    <t>发放相关宣传资料数量</t>
  </si>
  <si>
    <t>1000</t>
  </si>
  <si>
    <t>是否纳入年度计划</t>
  </si>
  <si>
    <t>是</t>
  </si>
  <si>
    <t>反映会议是否纳入部门的年度计划。</t>
  </si>
  <si>
    <t>工作完成时限</t>
  </si>
  <si>
    <t>本年度内</t>
  </si>
  <si>
    <t>活动完成时限个数。</t>
  </si>
  <si>
    <t>三献工作宣传覆盖范围</t>
  </si>
  <si>
    <t>全州八县市</t>
  </si>
  <si>
    <t>三献工作宣传覆盖率</t>
  </si>
  <si>
    <t>满意度调查</t>
  </si>
  <si>
    <t>预算06表</t>
  </si>
  <si>
    <t>2026年政府性基金预算支出预算表</t>
  </si>
  <si>
    <t>政府性基金预算支出预算表</t>
  </si>
  <si>
    <t>本年政府性基金预算支出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</si>
  <si>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</si>
  <si>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</si>
  <si>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</si>
  <si>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</si>
  <si>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</si>
  <si>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</si>
  <si>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</si>
  <si>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</si>
  <si>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</si>
  <si>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</si>
  <si>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</si>
  <si>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笔记本电脑采购</t>
  </si>
  <si>
    <t>A02010108 便携式计算机</t>
  </si>
  <si>
    <t>台</t>
  </si>
  <si>
    <t>桌前椅</t>
  </si>
  <si>
    <t>A05010302 桌前椅</t>
  </si>
  <si>
    <t>把</t>
  </si>
  <si>
    <t>桌前椅采购</t>
  </si>
  <si>
    <t>办公纸张采购</t>
  </si>
  <si>
    <t>A05040101 复印纸</t>
  </si>
  <si>
    <t>元</t>
  </si>
  <si>
    <t>风扇</t>
  </si>
  <si>
    <t>A02061802 风扇</t>
  </si>
  <si>
    <t>茶吧机</t>
  </si>
  <si>
    <t>A02061818 饮水器</t>
  </si>
  <si>
    <t>茶几</t>
  </si>
  <si>
    <t>A05010204 茶几</t>
  </si>
  <si>
    <t>个</t>
  </si>
  <si>
    <t>方凳</t>
  </si>
  <si>
    <t>预算08表</t>
  </si>
  <si>
    <t>2026年政府购买服务预算表</t>
  </si>
  <si>
    <t>政府购买服务项目</t>
  </si>
  <si>
    <t>政府购买服务指导性目录代码</t>
  </si>
  <si>
    <t>所属服务类别</t>
  </si>
  <si>
    <t>所属服务领域</t>
  </si>
  <si>
    <t>购买内容简述</t>
  </si>
  <si>
    <t>预算09-1表</t>
  </si>
  <si>
    <t>2026年对下转移支付预算表</t>
  </si>
  <si>
    <t>单位名称（项目）</t>
  </si>
  <si>
    <t>地区</t>
  </si>
  <si>
    <t>政府性基金</t>
  </si>
  <si>
    <t>文山市</t>
  </si>
  <si>
    <t>砚山县</t>
  </si>
  <si>
    <t>西畴县</t>
  </si>
  <si>
    <t>麻栗坡县</t>
  </si>
  <si>
    <t>马关县</t>
  </si>
  <si>
    <t>丘北县</t>
  </si>
  <si>
    <t>广南县</t>
  </si>
  <si>
    <t>富宁县</t>
  </si>
  <si>
    <t>预算09-2表</t>
  </si>
  <si>
    <t>2026年对下转移支付绩效目标表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</si>
  <si>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</si>
  <si>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</si>
  <si>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</si>
  <si>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</si>
  <si>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</si>
  <si>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</si>
  <si>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</si>
  <si>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</si>
  <si>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</si>
  <si>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设备</t>
  </si>
  <si>
    <t>笔记本电脑</t>
  </si>
  <si>
    <t>饮水机</t>
  </si>
  <si>
    <t>家具和用品</t>
  </si>
  <si>
    <t>会议椅</t>
  </si>
  <si>
    <t>预算11表</t>
  </si>
  <si>
    <t>上级补助</t>
  </si>
  <si>
    <t>预算12表</t>
  </si>
  <si>
    <t>项目级次</t>
  </si>
  <si>
    <t>2026年</t>
  </si>
  <si>
    <t>2027年</t>
  </si>
  <si>
    <t>2028年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</si>
</sst>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7">
    <font>
      <sz val="9"/>
      <color rgb="FF000000"/>
      <name val="宋体"/>
      <charset val="134"/>
    </font>
    <font>
      <sz val="10"/>
      <color rgb="FF000000"/>
      <name val="宋体"/>
      <charset val="134"/>
      <scheme val="minor"/>
    </font>
    <font>
      <b/>
      <sz val="21"/>
      <color rgb="FF000000"/>
      <name val="SimSun"/>
      <charset val="134"/>
    </font>
    <font>
      <sz val="9"/>
      <color rgb="FF000000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9"/>
      <name val="宋体"/>
      <charset val="134"/>
    </font>
    <font>
      <sz val="11.25"/>
      <name val="Calibri"/>
      <charset val="134"/>
    </font>
    <font>
      <sz val="9"/>
      <color rgb="FF000000"/>
      <name val="Calibri"/>
      <charset val="134"/>
    </font>
    <font>
      <sz val="10"/>
      <color rgb="FFFFFFFF"/>
      <name val="宋体"/>
      <charset val="134"/>
      <scheme val="minor"/>
    </font>
    <font>
      <b/>
      <sz val="22"/>
      <color rgb="FF000000"/>
      <name val="SimSun"/>
      <charset val="134"/>
    </font>
    <font>
      <sz val="21"/>
      <color rgb="FF000000"/>
      <name val="SimSun"/>
      <charset val="134"/>
    </font>
    <font>
      <sz val="12"/>
      <color rgb="FF000000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9"/>
      <color rgb="FF000000"/>
      <name val="宋体"/>
      <charset val="134"/>
      <scheme val="minor"/>
    </font>
    <font>
      <b/>
      <sz val="9"/>
      <name val="宋体"/>
      <charset val="134"/>
    </font>
    <font>
      <b/>
      <sz val="11.25"/>
      <color rgb="FF000000"/>
      <name val="Calibri"/>
      <charset val="134"/>
    </font>
    <font>
      <sz val="11.25"/>
      <color rgb="FF00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17" fillId="0" borderId="0" applyFont="0" applyFill="0" applyBorder="0" applyAlignment="0" applyProtection="0">
      <alignment vertical="center"/>
    </xf>
    <xf numFmtId="44" fontId="17" fillId="0" borderId="0" applyFont="0" applyFill="0" applyBorder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41" fontId="17" fillId="0" borderId="0" applyFont="0" applyFill="0" applyBorder="0" applyAlignment="0" applyProtection="0">
      <alignment vertical="center"/>
    </xf>
    <xf numFmtId="42" fontId="17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2" borderId="1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7" applyNumberFormat="0" applyAlignment="0" applyProtection="0">
      <alignment vertical="center"/>
    </xf>
    <xf numFmtId="0" fontId="27" fillId="4" borderId="18" applyNumberFormat="0" applyAlignment="0" applyProtection="0">
      <alignment vertical="center"/>
    </xf>
    <xf numFmtId="0" fontId="28" fillId="4" borderId="17" applyNumberFormat="0" applyAlignment="0" applyProtection="0">
      <alignment vertical="center"/>
    </xf>
    <xf numFmtId="0" fontId="29" fillId="5" borderId="19" applyNumberFormat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0" borderId="21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176" fontId="5" fillId="0" borderId="7">
      <alignment horizontal="right" vertical="center"/>
    </xf>
    <xf numFmtId="49" fontId="5" fillId="0" borderId="7">
      <alignment horizontal="left" vertical="center" wrapText="1"/>
    </xf>
    <xf numFmtId="176" fontId="5" fillId="0" borderId="7">
      <alignment horizontal="right" vertical="center"/>
    </xf>
    <xf numFmtId="177" fontId="5" fillId="0" borderId="7">
      <alignment horizontal="right" vertical="center"/>
    </xf>
    <xf numFmtId="178" fontId="5" fillId="0" borderId="7">
      <alignment horizontal="right" vertical="center"/>
    </xf>
    <xf numFmtId="179" fontId="5" fillId="0" borderId="7">
      <alignment horizontal="right" vertical="center"/>
    </xf>
    <xf numFmtId="10" fontId="5" fillId="0" borderId="7">
      <alignment horizontal="right" vertical="center"/>
    </xf>
    <xf numFmtId="180" fontId="5" fillId="0" borderId="7">
      <alignment horizontal="right" vertical="center"/>
    </xf>
  </cellStyleXfs>
  <cellXfs count="162">
    <xf numFmtId="0" fontId="0" fillId="0" borderId="0" xfId="0" applyFont="1">
      <alignment vertical="top"/>
      <protection locked="0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>
      <alignment horizontal="left" vertical="center"/>
      <protection locked="0"/>
    </xf>
    <xf numFmtId="0" fontId="4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4" fillId="0" borderId="1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4" fillId="0" borderId="4" xfId="0" applyFont="1" applyBorder="1" applyAlignment="1" applyProtection="1">
      <alignment horizontal="center" vertical="center"/>
    </xf>
    <xf numFmtId="0" fontId="4" fillId="0" borderId="5" xfId="0" applyFont="1" applyBorder="1" applyAlignment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6" xfId="0" applyFont="1" applyBorder="1" applyAlignment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/>
    </xf>
    <xf numFmtId="0" fontId="1" fillId="0" borderId="7" xfId="0" applyFont="1" applyBorder="1" applyAlignment="1">
      <alignment horizontal="center" vertical="center"/>
      <protection locked="0"/>
    </xf>
    <xf numFmtId="49" fontId="5" fillId="0" borderId="7" xfId="50" applyNumberFormat="1" applyFont="1" applyBorder="1" applyProtection="1">
      <alignment horizontal="left" vertical="center" wrapText="1"/>
      <protection locked="0"/>
    </xf>
    <xf numFmtId="176" fontId="5" fillId="0" borderId="7" xfId="0" applyNumberFormat="1" applyFont="1" applyBorder="1" applyAlignment="1">
      <alignment horizontal="right" vertical="center"/>
      <protection locked="0"/>
    </xf>
    <xf numFmtId="49" fontId="5" fillId="0" borderId="7" xfId="50" applyNumberFormat="1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>
      <alignment horizontal="center" vertical="center" wrapText="1"/>
      <protection locked="0"/>
    </xf>
    <xf numFmtId="0" fontId="3" fillId="0" borderId="3" xfId="0" applyFont="1" applyBorder="1" applyAlignment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/>
    </xf>
    <xf numFmtId="0" fontId="4" fillId="0" borderId="5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left" vertical="center" wrapText="1"/>
    </xf>
    <xf numFmtId="0" fontId="3" fillId="0" borderId="7" xfId="0" applyFont="1" applyBorder="1" applyAlignment="1">
      <alignment horizontal="left" vertical="center" wrapText="1"/>
      <protection locked="0"/>
    </xf>
    <xf numFmtId="0" fontId="3" fillId="0" borderId="7" xfId="0" applyFont="1" applyBorder="1" applyAlignment="1" applyProtection="1">
      <alignment horizontal="right" vertical="center" wrapText="1"/>
    </xf>
    <xf numFmtId="0" fontId="3" fillId="0" borderId="7" xfId="0" applyFont="1" applyBorder="1" applyAlignment="1">
      <alignment horizontal="right" vertical="center" wrapText="1"/>
      <protection locked="0"/>
    </xf>
    <xf numFmtId="0" fontId="1" fillId="0" borderId="2" xfId="0" applyFont="1" applyBorder="1" applyAlignment="1">
      <alignment horizontal="center" vertical="center" wrapText="1"/>
      <protection locked="0"/>
    </xf>
    <xf numFmtId="0" fontId="1" fillId="0" borderId="3" xfId="0" applyFont="1" applyBorder="1" applyAlignment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  <protection locked="0"/>
    </xf>
    <xf numFmtId="0" fontId="3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horizontal="right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 wrapText="1"/>
    </xf>
    <xf numFmtId="49" fontId="5" fillId="0" borderId="7" xfId="50" applyNumberFormat="1" applyFont="1" applyBorder="1" applyAlignment="1" applyProtection="1">
      <alignment horizontal="left" vertical="center" wrapText="1" indent="1"/>
      <protection locked="0"/>
    </xf>
    <xf numFmtId="0" fontId="3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vertical="center"/>
    </xf>
    <xf numFmtId="0" fontId="4" fillId="0" borderId="7" xfId="0" applyFont="1" applyBorder="1" applyAlignment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</xf>
    <xf numFmtId="0" fontId="5" fillId="0" borderId="0" xfId="0" applyFont="1">
      <alignment vertical="top"/>
      <protection locked="0"/>
    </xf>
    <xf numFmtId="0" fontId="3" fillId="0" borderId="0" xfId="0" applyFont="1" applyAlignment="1" applyProtection="1">
      <alignment horizontal="left" vertical="center" wrapText="1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49" fontId="6" fillId="0" borderId="7" xfId="50" applyNumberFormat="1" applyFont="1" applyBorder="1" applyAlignment="1" applyProtection="1">
      <alignment horizontal="center" vertical="center" wrapText="1"/>
      <protection locked="0"/>
    </xf>
    <xf numFmtId="0" fontId="4" fillId="0" borderId="8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3" fillId="0" borderId="0" xfId="0" applyFont="1" applyAlignment="1">
      <alignment vertical="top" wrapText="1"/>
      <protection locked="0"/>
    </xf>
    <xf numFmtId="0" fontId="3" fillId="0" borderId="0" xfId="0" applyFont="1" applyAlignment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</xf>
    <xf numFmtId="0" fontId="7" fillId="0" borderId="0" xfId="0" applyFont="1" applyAlignment="1" applyProtection="1">
      <alignment horizontal="left" vertical="center" wrapText="1"/>
    </xf>
    <xf numFmtId="0" fontId="4" fillId="0" borderId="0" xfId="0" applyFont="1" applyAlignment="1" applyProtection="1">
      <alignment wrapText="1"/>
    </xf>
    <xf numFmtId="0" fontId="3" fillId="0" borderId="0" xfId="0" applyFont="1" applyAlignment="1">
      <alignment horizontal="right"/>
      <protection locked="0"/>
    </xf>
    <xf numFmtId="0" fontId="3" fillId="0" borderId="0" xfId="0" applyFont="1" applyAlignment="1">
      <alignment horizontal="right" wrapText="1"/>
      <protection locked="0"/>
    </xf>
    <xf numFmtId="0" fontId="3" fillId="0" borderId="0" xfId="0" applyFont="1" applyAlignment="1" applyProtection="1">
      <alignment horizontal="right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9" xfId="0" applyFont="1" applyBorder="1" applyAlignment="1">
      <alignment horizontal="center" vertical="center" wrapText="1"/>
      <protection locked="0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0" xfId="0" applyFont="1" applyBorder="1" applyAlignment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</xf>
    <xf numFmtId="0" fontId="4" fillId="0" borderId="12" xfId="0" applyFont="1" applyBorder="1" applyAlignment="1">
      <alignment horizontal="center" vertical="center" wrapText="1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3" fontId="4" fillId="0" borderId="6" xfId="0" applyNumberFormat="1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11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right"/>
    </xf>
    <xf numFmtId="0" fontId="4" fillId="0" borderId="12" xfId="0" applyFont="1" applyBorder="1" applyAlignment="1" applyProtection="1">
      <alignment horizontal="center" vertical="center"/>
    </xf>
    <xf numFmtId="0" fontId="4" fillId="0" borderId="12" xfId="0" applyFont="1" applyBorder="1" applyAlignment="1">
      <alignment horizontal="center" vertical="center"/>
      <protection locked="0"/>
    </xf>
    <xf numFmtId="0" fontId="3" fillId="0" borderId="12" xfId="0" applyFont="1" applyBorder="1" applyAlignment="1" applyProtection="1">
      <alignment horizontal="left" vertical="center" wrapText="1"/>
    </xf>
    <xf numFmtId="176" fontId="5" fillId="0" borderId="7" xfId="51" applyNumberFormat="1" applyFont="1" applyBorder="1" applyProtection="1">
      <alignment horizontal="right" vertical="center"/>
      <protection locked="0"/>
    </xf>
    <xf numFmtId="49" fontId="5" fillId="0" borderId="7" xfId="50" applyNumberFormat="1" applyFont="1" applyBorder="1" applyAlignment="1" applyProtection="1">
      <alignment horizontal="left" vertical="center" wrapText="1" indent="2"/>
      <protection locked="0"/>
    </xf>
    <xf numFmtId="0" fontId="8" fillId="0" borderId="0" xfId="0" applyFont="1" applyAlignment="1">
      <alignment horizontal="right"/>
      <protection locked="0"/>
    </xf>
    <xf numFmtId="49" fontId="8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  <protection locked="0"/>
    </xf>
    <xf numFmtId="49" fontId="4" fillId="0" borderId="9" xfId="0" applyNumberFormat="1" applyFont="1" applyBorder="1" applyAlignment="1">
      <alignment horizontal="center" vertical="center" wrapText="1"/>
      <protection locked="0"/>
    </xf>
    <xf numFmtId="0" fontId="4" fillId="0" borderId="9" xfId="0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center" vertical="center"/>
      <protection locked="0"/>
    </xf>
    <xf numFmtId="49" fontId="4" fillId="0" borderId="12" xfId="0" applyNumberFormat="1" applyFont="1" applyBorder="1" applyAlignment="1">
      <alignment horizontal="center" vertical="center" wrapText="1"/>
      <protection locked="0"/>
    </xf>
    <xf numFmtId="49" fontId="4" fillId="0" borderId="12" xfId="0" applyNumberFormat="1" applyFont="1" applyBorder="1" applyAlignment="1">
      <alignment horizontal="center" vertical="center"/>
      <protection locked="0"/>
    </xf>
    <xf numFmtId="0" fontId="1" fillId="0" borderId="2" xfId="0" applyFont="1" applyBorder="1" applyAlignment="1">
      <alignment horizontal="center" vertical="center"/>
      <protection locked="0"/>
    </xf>
    <xf numFmtId="0" fontId="1" fillId="0" borderId="3" xfId="0" applyFont="1" applyBorder="1" applyAlignment="1">
      <alignment horizontal="center" vertical="center"/>
      <protection locked="0"/>
    </xf>
    <xf numFmtId="0" fontId="1" fillId="0" borderId="4" xfId="0" applyFont="1" applyBorder="1" applyAlignment="1">
      <alignment horizontal="center" vertical="center"/>
      <protection locked="0"/>
    </xf>
    <xf numFmtId="49" fontId="5" fillId="0" borderId="7" xfId="0" applyNumberFormat="1" applyFont="1" applyBorder="1" applyAlignment="1">
      <alignment horizontal="left" vertical="center" wrapText="1"/>
      <protection locked="0"/>
    </xf>
    <xf numFmtId="49" fontId="5" fillId="0" borderId="7" xfId="50" applyNumberFormat="1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 applyAlignment="1" applyProtection="1">
      <alignment horizontal="center" vertical="center" wrapText="1"/>
      <protection locked="0"/>
    </xf>
    <xf numFmtId="49" fontId="5" fillId="0" borderId="7" xfId="50" applyNumberFormat="1" applyFont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top"/>
    </xf>
    <xf numFmtId="0" fontId="9" fillId="0" borderId="0" xfId="0" applyFont="1" applyAlignment="1" applyProtection="1">
      <alignment horizontal="center" vertical="center"/>
    </xf>
    <xf numFmtId="0" fontId="4" fillId="0" borderId="8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center" vertical="center"/>
    </xf>
    <xf numFmtId="3" fontId="1" fillId="0" borderId="7" xfId="0" applyNumberFormat="1" applyFont="1" applyBorder="1" applyAlignment="1" applyProtection="1">
      <alignment horizontal="center" vertical="center"/>
    </xf>
    <xf numFmtId="0" fontId="1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4" fillId="0" borderId="0" xfId="0" applyFont="1" applyAlignment="1">
      <protection locked="0"/>
    </xf>
    <xf numFmtId="0" fontId="4" fillId="0" borderId="2" xfId="0" applyFont="1" applyBorder="1" applyAlignment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  <protection locked="0"/>
    </xf>
    <xf numFmtId="0" fontId="4" fillId="0" borderId="4" xfId="0" applyFont="1" applyBorder="1" applyAlignment="1">
      <alignment horizontal="center" vertical="center"/>
      <protection locked="0"/>
    </xf>
    <xf numFmtId="0" fontId="4" fillId="0" borderId="5" xfId="0" applyFont="1" applyBorder="1" applyAlignment="1">
      <alignment horizontal="center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3" fontId="1" fillId="0" borderId="7" xfId="0" applyNumberFormat="1" applyFont="1" applyBorder="1" applyAlignment="1">
      <alignment horizontal="center" vertical="center"/>
      <protection locked="0"/>
    </xf>
    <xf numFmtId="0" fontId="1" fillId="0" borderId="0" xfId="0" applyFont="1" applyAlignment="1" applyProtection="1">
      <alignment horizontal="center" wrapText="1"/>
    </xf>
    <xf numFmtId="0" fontId="3" fillId="0" borderId="0" xfId="0" applyFont="1" applyAlignment="1" applyProtection="1"/>
    <xf numFmtId="0" fontId="10" fillId="0" borderId="0" xfId="0" applyFont="1" applyAlignment="1" applyProtection="1">
      <alignment horizontal="center" vertical="center" wrapText="1"/>
    </xf>
    <xf numFmtId="0" fontId="11" fillId="0" borderId="7" xfId="0" applyFont="1" applyBorder="1" applyAlignment="1" applyProtection="1">
      <alignment horizontal="center" vertical="center" wrapText="1"/>
    </xf>
    <xf numFmtId="0" fontId="11" fillId="0" borderId="2" xfId="0" applyFont="1" applyBorder="1" applyAlignment="1" applyProtection="1">
      <alignment horizontal="center" vertical="center" wrapText="1"/>
    </xf>
    <xf numFmtId="0" fontId="1" fillId="0" borderId="0" xfId="0" applyFont="1" applyAlignment="1">
      <alignment horizontal="left" vertical="center"/>
      <protection locked="0"/>
    </xf>
    <xf numFmtId="49" fontId="4" fillId="0" borderId="2" xfId="0" applyNumberFormat="1" applyFont="1" applyBorder="1" applyAlignment="1" applyProtection="1">
      <alignment horizontal="center" vertical="center" wrapText="1"/>
    </xf>
    <xf numFmtId="49" fontId="4" fillId="0" borderId="4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/>
    </xf>
    <xf numFmtId="49" fontId="4" fillId="0" borderId="7" xfId="0" applyNumberFormat="1" applyFont="1" applyBorder="1" applyAlignment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1" fillId="0" borderId="4" xfId="0" applyFont="1" applyBorder="1" applyAlignment="1" applyProtection="1">
      <alignment horizontal="center" vertical="center"/>
    </xf>
    <xf numFmtId="0" fontId="10" fillId="0" borderId="0" xfId="0" applyFont="1" applyAlignment="1" applyProtection="1">
      <alignment horizontal="center" vertical="center"/>
    </xf>
    <xf numFmtId="0" fontId="12" fillId="0" borderId="0" xfId="0" applyFont="1" applyAlignment="1" applyProtection="1">
      <alignment horizontal="center" vertical="center"/>
    </xf>
    <xf numFmtId="0" fontId="3" fillId="0" borderId="7" xfId="0" applyFont="1" applyBorder="1" applyAlignment="1" applyProtection="1">
      <alignment vertical="center"/>
    </xf>
    <xf numFmtId="0" fontId="3" fillId="0" borderId="7" xfId="0" applyFont="1" applyBorder="1" applyAlignment="1">
      <alignment horizontal="left" vertical="center"/>
      <protection locked="0"/>
    </xf>
    <xf numFmtId="0" fontId="3" fillId="0" borderId="7" xfId="0" applyFont="1" applyBorder="1" applyAlignment="1">
      <alignment vertical="center"/>
      <protection locked="0"/>
    </xf>
    <xf numFmtId="0" fontId="3" fillId="0" borderId="7" xfId="0" applyFont="1" applyBorder="1" applyAlignment="1" applyProtection="1">
      <alignment horizontal="left" vertical="center"/>
    </xf>
    <xf numFmtId="0" fontId="13" fillId="0" borderId="7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3" fillId="0" borderId="7" xfId="0" applyFont="1" applyBorder="1" applyAlignment="1" applyProtection="1">
      <alignment horizontal="center" vertical="center"/>
    </xf>
    <xf numFmtId="0" fontId="13" fillId="0" borderId="7" xfId="0" applyFont="1" applyBorder="1" applyAlignment="1">
      <alignment horizontal="center" vertical="center"/>
      <protection locked="0"/>
    </xf>
    <xf numFmtId="176" fontId="14" fillId="0" borderId="7" xfId="0" applyNumberFormat="1" applyFont="1" applyBorder="1" applyAlignment="1">
      <alignment horizontal="right" vertical="center"/>
      <protection locked="0"/>
    </xf>
    <xf numFmtId="0" fontId="1" fillId="0" borderId="0" xfId="0" applyFont="1" applyAlignment="1">
      <alignment horizontal="left" vertical="center" wrapText="1"/>
      <protection locked="0"/>
    </xf>
    <xf numFmtId="3" fontId="4" fillId="0" borderId="7" xfId="0" applyNumberFormat="1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Alignment="1">
      <alignment horizontal="right"/>
      <protection locked="0"/>
    </xf>
    <xf numFmtId="0" fontId="1" fillId="0" borderId="1" xfId="0" applyFont="1" applyBorder="1" applyAlignment="1">
      <alignment horizontal="center" vertical="center" wrapText="1"/>
      <protection locked="0"/>
    </xf>
    <xf numFmtId="0" fontId="1" fillId="0" borderId="9" xfId="0" applyFont="1" applyBorder="1" applyAlignment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</xf>
    <xf numFmtId="0" fontId="1" fillId="0" borderId="12" xfId="0" applyFont="1" applyBorder="1" applyAlignment="1" applyProtection="1">
      <alignment horizontal="center" vertical="center"/>
    </xf>
    <xf numFmtId="0" fontId="1" fillId="0" borderId="6" xfId="0" applyFont="1" applyBorder="1" applyAlignment="1">
      <alignment horizontal="center" vertical="center" wrapText="1"/>
      <protection locked="0"/>
    </xf>
    <xf numFmtId="0" fontId="1" fillId="0" borderId="12" xfId="0" applyFont="1" applyBorder="1" applyAlignment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5" fillId="0" borderId="0" xfId="0" applyFont="1" applyAlignment="1" applyProtection="1">
      <alignment horizontal="center" vertical="center"/>
    </xf>
    <xf numFmtId="0" fontId="4" fillId="0" borderId="0" xfId="0" applyFont="1" applyAlignment="1" applyProtection="1">
      <alignment horizontal="right" vertical="center"/>
    </xf>
    <xf numFmtId="0" fontId="16" fillId="0" borderId="1" xfId="0" applyFont="1" applyBorder="1" applyAlignment="1" applyProtection="1">
      <alignment horizontal="center" vertical="center"/>
    </xf>
    <xf numFmtId="0" fontId="16" fillId="0" borderId="6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6" xfId="0" applyFont="1" applyBorder="1" applyAlignment="1">
      <alignment horizontal="left" vertical="center"/>
      <protection locked="0"/>
    </xf>
    <xf numFmtId="0" fontId="1" fillId="0" borderId="7" xfId="0" applyFont="1" applyBorder="1" applyAlignment="1" applyProtection="1"/>
    <xf numFmtId="0" fontId="13" fillId="0" borderId="6" xfId="0" applyFont="1" applyBorder="1" applyAlignment="1" applyProtection="1">
      <alignment horizontal="center" vertical="center"/>
    </xf>
    <xf numFmtId="0" fontId="13" fillId="0" borderId="6" xfId="0" applyFont="1" applyBorder="1" applyAlignment="1">
      <alignment horizontal="center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Default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Default">
      <a:majorFont>
        <a:latin typeface="'Calibri Light'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9"/>
  <sheetViews>
    <sheetView showZeros="0" workbookViewId="0">
      <selection activeCell="B14" sqref="B14"/>
    </sheetView>
  </sheetViews>
  <sheetFormatPr defaultColWidth="10.6555555555556" defaultRowHeight="12" customHeight="1" outlineLevelCol="3"/>
  <cols>
    <col min="1" max="1" width="37.1555555555556" customWidth="1"/>
    <col min="2" max="2" width="41.5" customWidth="1"/>
    <col min="3" max="3" width="42.6555555555556" customWidth="1"/>
    <col min="4" max="4" width="39.5" customWidth="1"/>
  </cols>
  <sheetData>
    <row r="1" ht="19.5" customHeight="1" spans="1:4">
      <c r="D1" s="78" t="s">
        <v>0</v>
      </c>
    </row>
    <row r="2" ht="36" customHeight="1" spans="1:4">
      <c r="A2" s="4" t="s">
        <v>1</v>
      </c>
      <c r="B2" s="4"/>
      <c r="C2" s="4"/>
      <c r="D2" s="4"/>
    </row>
    <row r="3" ht="24" customHeight="1" spans="1:4">
      <c r="A3" s="142" t="str">
        <f>"单位名称："&amp;"文山壮族苗族自治州红十字会"</f>
        <v>单位名称：文山壮族苗族自治州红十字会</v>
      </c>
      <c r="B3" s="142"/>
      <c r="C3" s="153"/>
      <c r="D3" s="154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19.5" customHeight="1" spans="1:4">
      <c r="A5" s="25" t="s">
        <v>5</v>
      </c>
      <c r="B5" s="25" t="str">
        <f>"2026"&amp;"年预算数"</f>
        <v>2026年预算数</v>
      </c>
      <c r="C5" s="25" t="s">
        <v>6</v>
      </c>
      <c r="D5" s="155" t="str">
        <f>"2026"&amp;"年预算数"</f>
        <v>2026年预算数</v>
      </c>
    </row>
    <row r="6" ht="19.5" customHeight="1" spans="1:4">
      <c r="A6" s="27"/>
      <c r="B6" s="27"/>
      <c r="C6" s="27"/>
      <c r="D6" s="156"/>
    </row>
    <row r="7" ht="20.25" customHeight="1" spans="1:4">
      <c r="A7" s="134" t="s">
        <v>7</v>
      </c>
      <c r="B7" s="20">
        <v>3661153.55</v>
      </c>
      <c r="C7" s="134" t="s">
        <v>8</v>
      </c>
      <c r="D7" s="20"/>
    </row>
    <row r="8" ht="20.25" customHeight="1" spans="1:4">
      <c r="A8" s="134" t="s">
        <v>9</v>
      </c>
      <c r="B8" s="20"/>
      <c r="C8" s="134" t="s">
        <v>10</v>
      </c>
      <c r="D8" s="20"/>
    </row>
    <row r="9" ht="20.25" customHeight="1" spans="1:4">
      <c r="A9" s="134" t="s">
        <v>11</v>
      </c>
      <c r="B9" s="20"/>
      <c r="C9" s="134" t="s">
        <v>12</v>
      </c>
      <c r="D9" s="20"/>
    </row>
    <row r="10" ht="21.75" customHeight="1" spans="1:4">
      <c r="A10" s="134" t="s">
        <v>13</v>
      </c>
      <c r="B10" s="20"/>
      <c r="C10" s="134" t="s">
        <v>14</v>
      </c>
      <c r="D10" s="20"/>
    </row>
    <row r="11" ht="21.75" customHeight="1" spans="1:4">
      <c r="A11" s="134" t="s">
        <v>15</v>
      </c>
      <c r="B11" s="20">
        <v>240000</v>
      </c>
      <c r="C11" s="132" t="s">
        <v>16</v>
      </c>
      <c r="D11" s="20"/>
    </row>
    <row r="12" ht="21.75" customHeight="1" spans="1:4">
      <c r="A12" s="134" t="s">
        <v>17</v>
      </c>
      <c r="B12" s="20"/>
      <c r="C12" s="132" t="s">
        <v>18</v>
      </c>
      <c r="D12" s="20"/>
    </row>
    <row r="13" ht="20.25" customHeight="1" spans="1:4">
      <c r="A13" s="134" t="s">
        <v>19</v>
      </c>
      <c r="B13" s="20"/>
      <c r="C13" s="132" t="s">
        <v>20</v>
      </c>
      <c r="D13" s="20"/>
    </row>
    <row r="14" ht="20.25" customHeight="1" spans="1:4">
      <c r="A14" s="134" t="s">
        <v>21</v>
      </c>
      <c r="B14" s="20"/>
      <c r="C14" s="132" t="s">
        <v>22</v>
      </c>
      <c r="D14" s="20">
        <v>3443472.28</v>
      </c>
    </row>
    <row r="15" ht="20.25" customHeight="1" spans="1:4">
      <c r="A15" s="157" t="s">
        <v>23</v>
      </c>
      <c r="B15" s="20"/>
      <c r="C15" s="132" t="s">
        <v>24</v>
      </c>
      <c r="D15" s="20">
        <v>199920.31</v>
      </c>
    </row>
    <row r="16" ht="20.25" customHeight="1" spans="1:4">
      <c r="A16" s="157" t="s">
        <v>25</v>
      </c>
      <c r="B16" s="20">
        <v>240000</v>
      </c>
      <c r="C16" s="132" t="s">
        <v>26</v>
      </c>
      <c r="D16" s="20"/>
    </row>
    <row r="17" ht="20.25" customHeight="1" spans="1:4">
      <c r="A17" s="158"/>
      <c r="B17" s="20"/>
      <c r="C17" s="132" t="s">
        <v>27</v>
      </c>
      <c r="D17" s="20"/>
    </row>
    <row r="18" ht="20.25" customHeight="1" spans="1:4">
      <c r="A18" s="159"/>
      <c r="B18" s="20"/>
      <c r="C18" s="132" t="s">
        <v>28</v>
      </c>
      <c r="D18" s="20"/>
    </row>
    <row r="19" ht="20.25" customHeight="1" spans="1:4">
      <c r="A19" s="159"/>
      <c r="B19" s="20"/>
      <c r="C19" s="132" t="s">
        <v>29</v>
      </c>
      <c r="D19" s="20"/>
    </row>
    <row r="20" ht="20.25" customHeight="1" spans="1:4">
      <c r="A20" s="159"/>
      <c r="B20" s="20"/>
      <c r="C20" s="132" t="s">
        <v>30</v>
      </c>
      <c r="D20" s="20"/>
    </row>
    <row r="21" ht="20.25" customHeight="1" spans="1:4">
      <c r="A21" s="159"/>
      <c r="B21" s="20"/>
      <c r="C21" s="132" t="s">
        <v>31</v>
      </c>
      <c r="D21" s="20"/>
    </row>
    <row r="22" ht="20.25" customHeight="1" spans="1:4">
      <c r="A22" s="159"/>
      <c r="B22" s="20"/>
      <c r="C22" s="132" t="s">
        <v>32</v>
      </c>
      <c r="D22" s="20"/>
    </row>
    <row r="23" ht="20.25" customHeight="1" spans="1:4">
      <c r="A23" s="159"/>
      <c r="B23" s="20"/>
      <c r="C23" s="132" t="s">
        <v>33</v>
      </c>
      <c r="D23" s="20"/>
    </row>
    <row r="24" ht="20.25" customHeight="1" spans="1:4">
      <c r="A24" s="159"/>
      <c r="B24" s="20"/>
      <c r="C24" s="132" t="s">
        <v>34</v>
      </c>
      <c r="D24" s="20"/>
    </row>
    <row r="25" ht="20.25" customHeight="1" spans="1:4">
      <c r="A25" s="159"/>
      <c r="B25" s="20"/>
      <c r="C25" s="132" t="s">
        <v>35</v>
      </c>
      <c r="D25" s="20">
        <v>257760.96</v>
      </c>
    </row>
    <row r="26" ht="20.25" customHeight="1" spans="1:4">
      <c r="A26" s="159"/>
      <c r="B26" s="20"/>
      <c r="C26" s="132" t="s">
        <v>36</v>
      </c>
      <c r="D26" s="20"/>
    </row>
    <row r="27" ht="20.25" customHeight="1" spans="1:4">
      <c r="A27" s="159"/>
      <c r="B27" s="20"/>
      <c r="C27" s="132" t="s">
        <v>37</v>
      </c>
      <c r="D27" s="20"/>
    </row>
    <row r="28" ht="20.25" customHeight="1" spans="1:4">
      <c r="A28" s="159"/>
      <c r="B28" s="20"/>
      <c r="C28" s="132" t="s">
        <v>38</v>
      </c>
      <c r="D28" s="20"/>
    </row>
    <row r="29" ht="21" customHeight="1" spans="1:4">
      <c r="A29" s="159"/>
      <c r="B29" s="20"/>
      <c r="C29" s="132" t="s">
        <v>39</v>
      </c>
      <c r="D29" s="20"/>
    </row>
    <row r="30" ht="21" customHeight="1" spans="1:4">
      <c r="A30" s="160"/>
      <c r="B30" s="20"/>
      <c r="C30" s="132" t="s">
        <v>40</v>
      </c>
      <c r="D30" s="20"/>
    </row>
    <row r="31" ht="21" customHeight="1" spans="1:4">
      <c r="A31" s="160"/>
      <c r="B31" s="20"/>
      <c r="C31" s="132" t="s">
        <v>41</v>
      </c>
      <c r="D31" s="20"/>
    </row>
    <row r="32" ht="21" customHeight="1" spans="1:4">
      <c r="A32" s="160"/>
      <c r="B32" s="20"/>
      <c r="C32" s="132" t="s">
        <v>42</v>
      </c>
      <c r="D32" s="20"/>
    </row>
    <row r="33" ht="21" customHeight="1" spans="1:4">
      <c r="A33" s="160"/>
      <c r="B33" s="20"/>
      <c r="C33" s="132" t="s">
        <v>43</v>
      </c>
      <c r="D33" s="20"/>
    </row>
    <row r="34" ht="21" customHeight="1" spans="1:4">
      <c r="A34" s="160"/>
      <c r="B34" s="20"/>
      <c r="C34" s="132" t="s">
        <v>44</v>
      </c>
      <c r="D34" s="20"/>
    </row>
    <row r="35" ht="20.25" customHeight="1" spans="1:4">
      <c r="A35" s="160" t="s">
        <v>45</v>
      </c>
      <c r="B35" s="139">
        <v>3901153.55</v>
      </c>
      <c r="C35" s="137" t="s">
        <v>46</v>
      </c>
      <c r="D35" s="139">
        <v>3901153.55</v>
      </c>
    </row>
    <row r="36" ht="20.25" customHeight="1" spans="1:4">
      <c r="A36" s="157" t="s">
        <v>47</v>
      </c>
      <c r="B36" s="20"/>
      <c r="C36" s="134" t="s">
        <v>48</v>
      </c>
      <c r="D36" s="20"/>
    </row>
    <row r="37" ht="20.25" customHeight="1" spans="1:4">
      <c r="A37" s="157" t="s">
        <v>49</v>
      </c>
      <c r="B37" s="20"/>
      <c r="C37" s="134" t="s">
        <v>49</v>
      </c>
      <c r="D37" s="20"/>
    </row>
    <row r="38" ht="20.25" customHeight="1" spans="1:4">
      <c r="A38" s="157" t="s">
        <v>50</v>
      </c>
      <c r="B38" s="20"/>
      <c r="C38" s="134" t="s">
        <v>51</v>
      </c>
      <c r="D38" s="20"/>
    </row>
    <row r="39" ht="20.25" customHeight="1" spans="1:4">
      <c r="A39" s="161" t="s">
        <v>52</v>
      </c>
      <c r="B39" s="139">
        <v>3901153.55</v>
      </c>
      <c r="C39" s="137" t="s">
        <v>53</v>
      </c>
      <c r="D39" s="139">
        <f>D35+D36</f>
        <v>3901153.55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" right="0.3" top="0.41" bottom="0.41" header="0.25" footer="0.25"/>
  <pageSetup paperSize="9" scale="83" orientation="landscape"/>
  <headerFooter>
    <oddHeader>&amp;L&amp;"黑体"&amp;19附件4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9"/>
  <sheetViews>
    <sheetView showZeros="0" workbookViewId="0">
      <selection activeCell="A1" sqref="A1"/>
    </sheetView>
  </sheetViews>
  <sheetFormatPr defaultColWidth="10.6555555555556" defaultRowHeight="14.25" customHeight="1" outlineLevelCol="5"/>
  <cols>
    <col min="1" max="1" width="42.8222222222222" customWidth="1"/>
    <col min="2" max="2" width="19.6555555555556" customWidth="1"/>
    <col min="3" max="3" width="40.9777777777778" customWidth="1"/>
    <col min="4" max="6" width="33.3333333333333" customWidth="1"/>
  </cols>
  <sheetData>
    <row r="1" ht="15.75" customHeight="1" spans="1:6">
      <c r="A1" s="84">
        <v>1</v>
      </c>
      <c r="B1" s="85">
        <v>0</v>
      </c>
      <c r="C1" s="84">
        <v>1</v>
      </c>
      <c r="D1" s="86"/>
      <c r="E1" s="86"/>
      <c r="F1" s="78" t="s">
        <v>405</v>
      </c>
    </row>
    <row r="2" ht="36.75" customHeight="1" spans="1:6">
      <c r="A2" s="87" t="s">
        <v>406</v>
      </c>
      <c r="B2" s="87" t="s">
        <v>407</v>
      </c>
      <c r="C2" s="87"/>
      <c r="D2" s="87"/>
      <c r="E2" s="87"/>
      <c r="F2" s="87"/>
    </row>
    <row r="3" ht="13.5" customHeight="1" spans="1:6">
      <c r="A3" s="5" t="str">
        <f>"单位名称："&amp;"文山壮族苗族自治州红十字会"</f>
        <v>单位名称：文山壮族苗族自治州红十字会</v>
      </c>
      <c r="B3" s="5" t="str">
        <f>"单位名称："&amp;"文山壮族苗族自治州红十字会"</f>
        <v>单位名称：文山壮族苗族自治州红十字会</v>
      </c>
      <c r="C3" s="5"/>
      <c r="D3" s="86"/>
      <c r="E3" s="86"/>
      <c r="F3" s="78" t="s">
        <v>2</v>
      </c>
    </row>
    <row r="4" ht="19.5" customHeight="1" spans="1:6">
      <c r="A4" s="88" t="s">
        <v>186</v>
      </c>
      <c r="B4" s="89" t="s">
        <v>76</v>
      </c>
      <c r="C4" s="90" t="s">
        <v>77</v>
      </c>
      <c r="D4" s="11" t="s">
        <v>408</v>
      </c>
      <c r="E4" s="11"/>
      <c r="F4" s="12"/>
    </row>
    <row r="5" ht="18.75" customHeight="1" spans="1:6">
      <c r="A5" s="91"/>
      <c r="B5" s="92"/>
      <c r="C5" s="80"/>
      <c r="D5" s="79" t="s">
        <v>58</v>
      </c>
      <c r="E5" s="79" t="s">
        <v>78</v>
      </c>
      <c r="F5" s="79" t="s">
        <v>79</v>
      </c>
    </row>
    <row r="6" ht="18.75" customHeight="1" spans="1:6">
      <c r="A6" s="91">
        <v>1</v>
      </c>
      <c r="B6" s="93" t="s">
        <v>170</v>
      </c>
      <c r="C6" s="80">
        <v>3</v>
      </c>
      <c r="D6" s="79">
        <v>4</v>
      </c>
      <c r="E6" s="79">
        <v>5</v>
      </c>
      <c r="F6" s="79">
        <v>6</v>
      </c>
    </row>
    <row r="7" ht="21" customHeight="1" spans="1:6">
      <c r="A7" s="19"/>
      <c r="B7" s="19"/>
      <c r="C7" s="19"/>
      <c r="D7" s="20"/>
      <c r="E7" s="20"/>
      <c r="F7" s="20"/>
    </row>
    <row r="8" ht="21" customHeight="1" spans="1:6">
      <c r="A8" s="19"/>
      <c r="B8" s="19"/>
      <c r="C8" s="19"/>
      <c r="D8" s="20"/>
      <c r="E8" s="20"/>
      <c r="F8" s="20"/>
    </row>
    <row r="9" ht="18.75" customHeight="1" spans="1:6">
      <c r="A9" s="94" t="s">
        <v>124</v>
      </c>
      <c r="B9" s="95" t="s">
        <v>124</v>
      </c>
      <c r="C9" s="96" t="s">
        <v>124</v>
      </c>
      <c r="D9" s="20"/>
      <c r="E9" s="20"/>
      <c r="F9" s="20"/>
    </row>
  </sheetData>
  <mergeCells count="7">
    <mergeCell ref="A2:F2"/>
    <mergeCell ref="A3:C3"/>
    <mergeCell ref="D4:F4"/>
    <mergeCell ref="A9:C9"/>
    <mergeCell ref="A4:A5"/>
    <mergeCell ref="B4:B5"/>
    <mergeCell ref="C4:C5"/>
  </mergeCells>
  <printOptions horizontalCentered="1"/>
  <pageMargins left="0.3" right="0.3" top="0.46" bottom="0.46" header="0.4" footer="0.4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8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45.6555555555556" customWidth="1"/>
    <col min="2" max="2" width="25.3333333333333" customWidth="1"/>
    <col min="3" max="3" width="41.1555555555556" customWidth="1"/>
    <col min="4" max="4" width="9" customWidth="1"/>
    <col min="5" max="5" width="12" customWidth="1"/>
    <col min="6" max="17" width="19.33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44"/>
      <c r="P1" s="44"/>
      <c r="Q1" s="35" t="s">
        <v>409</v>
      </c>
    </row>
    <row r="2" ht="35.25" customHeight="1" spans="1:17">
      <c r="A2" s="36" t="s">
        <v>410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18.75" customHeight="1" spans="1:17">
      <c r="A3" s="37" t="str">
        <f>"单位名称："&amp;"文山壮族苗族自治州红十字会"</f>
        <v>单位名称：文山壮族苗族自治州红十字会</v>
      </c>
      <c r="B3" s="37"/>
      <c r="C3" s="37"/>
      <c r="D3" s="37"/>
      <c r="E3" s="37"/>
      <c r="F3" s="37"/>
      <c r="G3" s="6"/>
      <c r="H3" s="6"/>
      <c r="I3" s="6"/>
      <c r="J3" s="6"/>
      <c r="O3" s="63"/>
      <c r="P3" s="63"/>
      <c r="Q3" s="78" t="s">
        <v>177</v>
      </c>
    </row>
    <row r="4" ht="15.75" customHeight="1" spans="1:17">
      <c r="A4" s="9" t="s">
        <v>411</v>
      </c>
      <c r="B4" s="66" t="s">
        <v>412</v>
      </c>
      <c r="C4" s="66" t="s">
        <v>413</v>
      </c>
      <c r="D4" s="66" t="s">
        <v>414</v>
      </c>
      <c r="E4" s="66" t="s">
        <v>415</v>
      </c>
      <c r="F4" s="66" t="s">
        <v>416</v>
      </c>
      <c r="G4" s="40" t="s">
        <v>193</v>
      </c>
      <c r="H4" s="40"/>
      <c r="I4" s="40"/>
      <c r="J4" s="40"/>
      <c r="K4" s="40"/>
      <c r="L4" s="40"/>
      <c r="M4" s="40"/>
      <c r="N4" s="40"/>
      <c r="O4" s="40"/>
      <c r="P4" s="40"/>
      <c r="Q4" s="41"/>
    </row>
    <row r="5" ht="17.25" customHeight="1" spans="1:17">
      <c r="A5" s="14"/>
      <c r="B5" s="68"/>
      <c r="C5" s="68"/>
      <c r="D5" s="68"/>
      <c r="E5" s="68"/>
      <c r="F5" s="68"/>
      <c r="G5" s="68" t="s">
        <v>58</v>
      </c>
      <c r="H5" s="68" t="s">
        <v>61</v>
      </c>
      <c r="I5" s="68" t="s">
        <v>417</v>
      </c>
      <c r="J5" s="68" t="s">
        <v>418</v>
      </c>
      <c r="K5" s="69" t="s">
        <v>419</v>
      </c>
      <c r="L5" s="70" t="s">
        <v>81</v>
      </c>
      <c r="M5" s="70"/>
      <c r="N5" s="70"/>
      <c r="O5" s="70"/>
      <c r="P5" s="70"/>
      <c r="Q5" s="71"/>
    </row>
    <row r="6" ht="54" customHeight="1" spans="1:17">
      <c r="A6" s="16"/>
      <c r="B6" s="71"/>
      <c r="C6" s="71"/>
      <c r="D6" s="71"/>
      <c r="E6" s="71"/>
      <c r="F6" s="71"/>
      <c r="G6" s="71"/>
      <c r="H6" s="71" t="s">
        <v>60</v>
      </c>
      <c r="I6" s="71"/>
      <c r="J6" s="71"/>
      <c r="K6" s="72"/>
      <c r="L6" s="71" t="s">
        <v>60</v>
      </c>
      <c r="M6" s="71" t="s">
        <v>67</v>
      </c>
      <c r="N6" s="71" t="s">
        <v>202</v>
      </c>
      <c r="O6" s="73" t="s">
        <v>69</v>
      </c>
      <c r="P6" s="72" t="s">
        <v>70</v>
      </c>
      <c r="Q6" s="71" t="s">
        <v>71</v>
      </c>
    </row>
    <row r="7" ht="19.5" customHeight="1" spans="1:17">
      <c r="A7" s="27">
        <v>1</v>
      </c>
      <c r="B7" s="79">
        <v>2</v>
      </c>
      <c r="C7" s="79">
        <v>3</v>
      </c>
      <c r="D7" s="79">
        <v>4</v>
      </c>
      <c r="E7" s="79">
        <v>5</v>
      </c>
      <c r="F7" s="79">
        <v>6</v>
      </c>
      <c r="G7" s="80">
        <v>7</v>
      </c>
      <c r="H7" s="80">
        <v>8</v>
      </c>
      <c r="I7" s="80">
        <v>9</v>
      </c>
      <c r="J7" s="80">
        <v>10</v>
      </c>
      <c r="K7" s="80">
        <v>11</v>
      </c>
      <c r="L7" s="80">
        <v>12</v>
      </c>
      <c r="M7" s="80">
        <v>13</v>
      </c>
      <c r="N7" s="80">
        <v>14</v>
      </c>
      <c r="O7" s="80">
        <v>15</v>
      </c>
      <c r="P7" s="80">
        <v>16</v>
      </c>
      <c r="Q7" s="80">
        <v>17</v>
      </c>
    </row>
    <row r="8" ht="21" customHeight="1" spans="1:17">
      <c r="A8" s="19" t="s">
        <v>73</v>
      </c>
      <c r="B8" s="81"/>
      <c r="C8" s="81"/>
      <c r="D8" s="81"/>
      <c r="E8" s="82">
        <v>60</v>
      </c>
      <c r="F8" s="82">
        <v>27550</v>
      </c>
      <c r="G8" s="82">
        <v>27550</v>
      </c>
      <c r="H8" s="82">
        <v>11000</v>
      </c>
      <c r="I8" s="82"/>
      <c r="J8" s="82"/>
      <c r="K8" s="82"/>
      <c r="L8" s="82">
        <v>16550</v>
      </c>
      <c r="M8" s="82"/>
      <c r="N8" s="82"/>
      <c r="O8" s="82"/>
      <c r="P8" s="82"/>
      <c r="Q8" s="82">
        <v>16550</v>
      </c>
    </row>
    <row r="9" ht="21" customHeight="1" spans="1:17">
      <c r="A9" s="43" t="s">
        <v>73</v>
      </c>
      <c r="B9" s="19"/>
      <c r="C9" s="19"/>
      <c r="D9" s="21"/>
      <c r="E9" s="82">
        <v>60</v>
      </c>
      <c r="F9" s="82">
        <v>27550</v>
      </c>
      <c r="G9" s="82">
        <v>27550</v>
      </c>
      <c r="H9" s="82">
        <v>11000</v>
      </c>
      <c r="I9" s="82"/>
      <c r="J9" s="82"/>
      <c r="K9" s="82"/>
      <c r="L9" s="82">
        <v>16550</v>
      </c>
      <c r="M9" s="82"/>
      <c r="N9" s="82"/>
      <c r="O9" s="82"/>
      <c r="P9" s="82"/>
      <c r="Q9" s="82">
        <v>16550</v>
      </c>
    </row>
    <row r="10" ht="21" customHeight="1" spans="1:17">
      <c r="A10" s="83" t="s">
        <v>318</v>
      </c>
      <c r="B10" s="19" t="s">
        <v>420</v>
      </c>
      <c r="C10" s="19" t="s">
        <v>421</v>
      </c>
      <c r="D10" s="21" t="s">
        <v>422</v>
      </c>
      <c r="E10" s="82">
        <v>1</v>
      </c>
      <c r="F10" s="82">
        <v>7000</v>
      </c>
      <c r="G10" s="82">
        <v>7000</v>
      </c>
      <c r="H10" s="82"/>
      <c r="I10" s="82"/>
      <c r="J10" s="82"/>
      <c r="K10" s="82"/>
      <c r="L10" s="82">
        <v>7000</v>
      </c>
      <c r="M10" s="82"/>
      <c r="N10" s="82"/>
      <c r="O10" s="82"/>
      <c r="P10" s="82"/>
      <c r="Q10" s="82">
        <v>7000</v>
      </c>
    </row>
    <row r="11" ht="21" customHeight="1" spans="1:17">
      <c r="A11" s="83" t="s">
        <v>318</v>
      </c>
      <c r="B11" s="19" t="s">
        <v>423</v>
      </c>
      <c r="C11" s="19" t="s">
        <v>424</v>
      </c>
      <c r="D11" s="21" t="s">
        <v>425</v>
      </c>
      <c r="E11" s="82">
        <v>2</v>
      </c>
      <c r="F11" s="82">
        <v>1000</v>
      </c>
      <c r="G11" s="82">
        <v>1000</v>
      </c>
      <c r="H11" s="82"/>
      <c r="I11" s="82"/>
      <c r="J11" s="82"/>
      <c r="K11" s="82"/>
      <c r="L11" s="82">
        <v>1000</v>
      </c>
      <c r="M11" s="82"/>
      <c r="N11" s="82"/>
      <c r="O11" s="82"/>
      <c r="P11" s="82"/>
      <c r="Q11" s="82">
        <v>1000</v>
      </c>
    </row>
    <row r="12" ht="21" customHeight="1" spans="1:17">
      <c r="A12" s="83" t="s">
        <v>256</v>
      </c>
      <c r="B12" s="19" t="s">
        <v>426</v>
      </c>
      <c r="C12" s="19" t="s">
        <v>424</v>
      </c>
      <c r="D12" s="21" t="s">
        <v>425</v>
      </c>
      <c r="E12" s="82">
        <v>2</v>
      </c>
      <c r="F12" s="82">
        <v>1000</v>
      </c>
      <c r="G12" s="82">
        <v>1000</v>
      </c>
      <c r="H12" s="82">
        <v>1000</v>
      </c>
      <c r="I12" s="82"/>
      <c r="J12" s="82"/>
      <c r="K12" s="82"/>
      <c r="L12" s="82"/>
      <c r="M12" s="82"/>
      <c r="N12" s="82"/>
      <c r="O12" s="82"/>
      <c r="P12" s="82"/>
      <c r="Q12" s="82"/>
    </row>
    <row r="13" ht="21" customHeight="1" spans="1:17">
      <c r="A13" s="83" t="s">
        <v>256</v>
      </c>
      <c r="B13" s="19" t="s">
        <v>427</v>
      </c>
      <c r="C13" s="19" t="s">
        <v>428</v>
      </c>
      <c r="D13" s="21" t="s">
        <v>429</v>
      </c>
      <c r="E13" s="82">
        <v>1</v>
      </c>
      <c r="F13" s="82">
        <v>10000</v>
      </c>
      <c r="G13" s="82">
        <v>10000</v>
      </c>
      <c r="H13" s="82">
        <v>10000</v>
      </c>
      <c r="I13" s="82"/>
      <c r="J13" s="82"/>
      <c r="K13" s="82"/>
      <c r="L13" s="82"/>
      <c r="M13" s="82"/>
      <c r="N13" s="82"/>
      <c r="O13" s="82"/>
      <c r="P13" s="82"/>
      <c r="Q13" s="82"/>
    </row>
    <row r="14" ht="21" customHeight="1" spans="1:17">
      <c r="A14" s="83" t="s">
        <v>323</v>
      </c>
      <c r="B14" s="19" t="s">
        <v>430</v>
      </c>
      <c r="C14" s="19" t="s">
        <v>431</v>
      </c>
      <c r="D14" s="21" t="s">
        <v>422</v>
      </c>
      <c r="E14" s="82">
        <v>1</v>
      </c>
      <c r="F14" s="82">
        <v>300</v>
      </c>
      <c r="G14" s="82">
        <v>300</v>
      </c>
      <c r="H14" s="82"/>
      <c r="I14" s="82"/>
      <c r="J14" s="82"/>
      <c r="K14" s="82"/>
      <c r="L14" s="82">
        <v>300</v>
      </c>
      <c r="M14" s="82"/>
      <c r="N14" s="82"/>
      <c r="O14" s="82"/>
      <c r="P14" s="82"/>
      <c r="Q14" s="82">
        <v>300</v>
      </c>
    </row>
    <row r="15" ht="21" customHeight="1" spans="1:17">
      <c r="A15" s="83" t="s">
        <v>323</v>
      </c>
      <c r="B15" s="19" t="s">
        <v>432</v>
      </c>
      <c r="C15" s="19" t="s">
        <v>433</v>
      </c>
      <c r="D15" s="21" t="s">
        <v>422</v>
      </c>
      <c r="E15" s="82">
        <v>1</v>
      </c>
      <c r="F15" s="82">
        <v>800</v>
      </c>
      <c r="G15" s="82">
        <v>800</v>
      </c>
      <c r="H15" s="82"/>
      <c r="I15" s="82"/>
      <c r="J15" s="82"/>
      <c r="K15" s="82"/>
      <c r="L15" s="82">
        <v>800</v>
      </c>
      <c r="M15" s="82"/>
      <c r="N15" s="82"/>
      <c r="O15" s="82"/>
      <c r="P15" s="82"/>
      <c r="Q15" s="82">
        <v>800</v>
      </c>
    </row>
    <row r="16" ht="21" customHeight="1" spans="1:17">
      <c r="A16" s="83" t="s">
        <v>323</v>
      </c>
      <c r="B16" s="19" t="s">
        <v>434</v>
      </c>
      <c r="C16" s="19" t="s">
        <v>435</v>
      </c>
      <c r="D16" s="21" t="s">
        <v>436</v>
      </c>
      <c r="E16" s="82">
        <v>2</v>
      </c>
      <c r="F16" s="82">
        <v>2000</v>
      </c>
      <c r="G16" s="82">
        <v>2000</v>
      </c>
      <c r="H16" s="82"/>
      <c r="I16" s="82"/>
      <c r="J16" s="82"/>
      <c r="K16" s="82"/>
      <c r="L16" s="82">
        <v>2000</v>
      </c>
      <c r="M16" s="82"/>
      <c r="N16" s="82"/>
      <c r="O16" s="82"/>
      <c r="P16" s="82"/>
      <c r="Q16" s="82">
        <v>2000</v>
      </c>
    </row>
    <row r="17" ht="21" customHeight="1" spans="1:17">
      <c r="A17" s="83" t="s">
        <v>323</v>
      </c>
      <c r="B17" s="19" t="s">
        <v>437</v>
      </c>
      <c r="C17" s="19" t="s">
        <v>424</v>
      </c>
      <c r="D17" s="21" t="s">
        <v>425</v>
      </c>
      <c r="E17" s="82">
        <v>50</v>
      </c>
      <c r="F17" s="82">
        <v>5450</v>
      </c>
      <c r="G17" s="82">
        <v>5450</v>
      </c>
      <c r="H17" s="82"/>
      <c r="I17" s="82"/>
      <c r="J17" s="82"/>
      <c r="K17" s="82"/>
      <c r="L17" s="82">
        <v>5450</v>
      </c>
      <c r="M17" s="82"/>
      <c r="N17" s="82"/>
      <c r="O17" s="82"/>
      <c r="P17" s="82"/>
      <c r="Q17" s="82">
        <v>5450</v>
      </c>
    </row>
    <row r="18" ht="21" customHeight="1" spans="1:17">
      <c r="A18" s="75" t="s">
        <v>124</v>
      </c>
      <c r="B18" s="76"/>
      <c r="C18" s="76"/>
      <c r="D18" s="76"/>
      <c r="E18" s="77"/>
      <c r="F18" s="82">
        <v>27550</v>
      </c>
      <c r="G18" s="82">
        <v>27550</v>
      </c>
      <c r="H18" s="82">
        <v>11000</v>
      </c>
      <c r="I18" s="82"/>
      <c r="J18" s="82"/>
      <c r="K18" s="82"/>
      <c r="L18" s="82">
        <v>16550</v>
      </c>
      <c r="M18" s="82"/>
      <c r="N18" s="82"/>
      <c r="O18" s="82"/>
      <c r="P18" s="82"/>
      <c r="Q18" s="82">
        <v>16550</v>
      </c>
    </row>
  </sheetData>
  <mergeCells count="16">
    <mergeCell ref="A2:Q2"/>
    <mergeCell ref="A3:F3"/>
    <mergeCell ref="G4:Q4"/>
    <mergeCell ref="L5:Q5"/>
    <mergeCell ref="A18:E18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79" right="0.79" top="0.59" bottom="0.59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Q10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56.9777777777778" customWidth="1"/>
    <col min="2" max="6" width="25.5" customWidth="1"/>
    <col min="7" max="17" width="22.1555555555556" customWidth="1"/>
  </cols>
  <sheetData>
    <row r="1" ht="13.5" customHeight="1" spans="1:17">
      <c r="A1" s="56"/>
      <c r="B1" s="56"/>
      <c r="C1" s="57"/>
      <c r="D1" s="57"/>
      <c r="E1" s="57"/>
      <c r="F1" s="56"/>
      <c r="G1" s="56"/>
      <c r="H1" s="56"/>
      <c r="I1" s="56"/>
      <c r="J1" s="56"/>
      <c r="K1" s="58"/>
      <c r="L1" s="56"/>
      <c r="M1" s="56"/>
      <c r="N1" s="56"/>
      <c r="O1" s="44"/>
      <c r="P1" s="59"/>
      <c r="Q1" s="60" t="s">
        <v>438</v>
      </c>
    </row>
    <row r="2" ht="34.5" customHeight="1" spans="1:17">
      <c r="A2" s="36" t="s">
        <v>439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ht="18.75" customHeight="1" spans="1:17">
      <c r="A3" s="61" t="str">
        <f>"单位名称："&amp;"文山壮族苗族自治州红十字会"</f>
        <v>单位名称：文山壮族苗族自治州红十字会</v>
      </c>
      <c r="B3" s="61"/>
      <c r="C3" s="61"/>
      <c r="D3" s="61"/>
      <c r="E3" s="61"/>
      <c r="F3" s="61"/>
      <c r="G3" s="62"/>
      <c r="H3" s="62"/>
      <c r="I3" s="62"/>
      <c r="J3" s="62"/>
      <c r="K3" s="58"/>
      <c r="L3" s="56"/>
      <c r="M3" s="56"/>
      <c r="N3" s="56"/>
      <c r="O3" s="63"/>
      <c r="P3" s="64"/>
      <c r="Q3" s="65" t="s">
        <v>177</v>
      </c>
    </row>
    <row r="4" ht="18.75" customHeight="1" spans="1:17">
      <c r="A4" s="9" t="s">
        <v>411</v>
      </c>
      <c r="B4" s="66" t="s">
        <v>440</v>
      </c>
      <c r="C4" s="67" t="s">
        <v>441</v>
      </c>
      <c r="D4" s="67" t="s">
        <v>442</v>
      </c>
      <c r="E4" s="67" t="s">
        <v>443</v>
      </c>
      <c r="F4" s="66" t="s">
        <v>444</v>
      </c>
      <c r="G4" s="40" t="s">
        <v>193</v>
      </c>
      <c r="H4" s="40"/>
      <c r="I4" s="40"/>
      <c r="J4" s="40"/>
      <c r="K4" s="40"/>
      <c r="L4" s="40"/>
      <c r="M4" s="40"/>
      <c r="N4" s="40"/>
      <c r="O4" s="40"/>
      <c r="P4" s="40"/>
      <c r="Q4" s="41"/>
    </row>
    <row r="5" ht="17.25" customHeight="1" spans="1:17">
      <c r="A5" s="14"/>
      <c r="B5" s="68"/>
      <c r="C5" s="69"/>
      <c r="D5" s="69"/>
      <c r="E5" s="69"/>
      <c r="F5" s="68"/>
      <c r="G5" s="68" t="s">
        <v>58</v>
      </c>
      <c r="H5" s="68" t="s">
        <v>61</v>
      </c>
      <c r="I5" s="68" t="s">
        <v>417</v>
      </c>
      <c r="J5" s="68" t="s">
        <v>418</v>
      </c>
      <c r="K5" s="69" t="s">
        <v>419</v>
      </c>
      <c r="L5" s="70" t="s">
        <v>81</v>
      </c>
      <c r="M5" s="70"/>
      <c r="N5" s="70"/>
      <c r="O5" s="70"/>
      <c r="P5" s="70"/>
      <c r="Q5" s="71"/>
    </row>
    <row r="6" ht="54" customHeight="1" spans="1:17">
      <c r="A6" s="16"/>
      <c r="B6" s="71"/>
      <c r="C6" s="72"/>
      <c r="D6" s="72"/>
      <c r="E6" s="72"/>
      <c r="F6" s="71"/>
      <c r="G6" s="71"/>
      <c r="H6" s="71"/>
      <c r="I6" s="71"/>
      <c r="J6" s="71"/>
      <c r="K6" s="72"/>
      <c r="L6" s="71" t="s">
        <v>60</v>
      </c>
      <c r="M6" s="71" t="s">
        <v>67</v>
      </c>
      <c r="N6" s="71" t="s">
        <v>202</v>
      </c>
      <c r="O6" s="73" t="s">
        <v>69</v>
      </c>
      <c r="P6" s="72" t="s">
        <v>70</v>
      </c>
      <c r="Q6" s="71" t="s">
        <v>71</v>
      </c>
    </row>
    <row r="7" ht="19.5" customHeight="1" spans="1:17">
      <c r="A7" s="74">
        <v>1</v>
      </c>
      <c r="B7" s="74">
        <v>2</v>
      </c>
      <c r="C7" s="74">
        <v>3</v>
      </c>
      <c r="D7" s="74">
        <v>4</v>
      </c>
      <c r="E7" s="74">
        <v>5</v>
      </c>
      <c r="F7" s="74">
        <v>6</v>
      </c>
      <c r="G7" s="74">
        <v>7</v>
      </c>
      <c r="H7" s="74">
        <v>8</v>
      </c>
      <c r="I7" s="74">
        <v>9</v>
      </c>
      <c r="J7" s="74">
        <v>10</v>
      </c>
      <c r="K7" s="74">
        <v>11</v>
      </c>
      <c r="L7" s="74">
        <v>12</v>
      </c>
      <c r="M7" s="74">
        <v>13</v>
      </c>
      <c r="N7" s="74">
        <v>14</v>
      </c>
      <c r="O7" s="74">
        <v>15</v>
      </c>
      <c r="P7" s="74">
        <v>16</v>
      </c>
      <c r="Q7" s="74">
        <v>17</v>
      </c>
    </row>
    <row r="8" ht="21" customHeight="1" spans="1:17">
      <c r="A8" s="19"/>
      <c r="B8" s="19"/>
      <c r="C8" s="19"/>
      <c r="D8" s="19"/>
      <c r="E8" s="19"/>
      <c r="F8" s="19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</row>
    <row r="9" ht="21" customHeight="1" spans="1:17">
      <c r="A9" s="19"/>
      <c r="B9" s="19"/>
      <c r="C9" s="19"/>
      <c r="D9" s="19"/>
      <c r="E9" s="19"/>
      <c r="F9" s="19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</row>
    <row r="10" ht="21" customHeight="1" spans="1:17">
      <c r="A10" s="75" t="s">
        <v>124</v>
      </c>
      <c r="B10" s="76"/>
      <c r="C10" s="76"/>
      <c r="D10" s="76"/>
      <c r="E10" s="76"/>
      <c r="F10" s="77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</row>
  </sheetData>
  <mergeCells count="16">
    <mergeCell ref="A2:Q2"/>
    <mergeCell ref="A3:F3"/>
    <mergeCell ref="G4:Q4"/>
    <mergeCell ref="L5:Q5"/>
    <mergeCell ref="A10:F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79" right="0.79" top="0.59" bottom="0.59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L9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44" customWidth="1"/>
    <col min="2" max="4" width="20.5" customWidth="1"/>
    <col min="5" max="11" width="21.1555555555556" customWidth="1"/>
    <col min="12" max="12" width="20.5" customWidth="1"/>
  </cols>
  <sheetData>
    <row r="1" ht="19.5" customHeight="1" spans="1:12">
      <c r="A1" s="2"/>
      <c r="B1" s="2"/>
      <c r="C1" s="2"/>
      <c r="D1" s="47"/>
      <c r="G1" s="48"/>
      <c r="H1" s="48"/>
      <c r="L1" s="44" t="s">
        <v>445</v>
      </c>
    </row>
    <row r="2" ht="48" customHeight="1" spans="1:12">
      <c r="A2" s="36" t="s">
        <v>446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</row>
    <row r="3" ht="18" customHeight="1" spans="1:12">
      <c r="A3" s="49" t="str">
        <f>"单位名称："&amp;"文山壮族苗族自治州红十字会"</f>
        <v>单位名称：文山壮族苗族自治州红十字会</v>
      </c>
      <c r="B3" s="49"/>
      <c r="C3" s="49"/>
      <c r="D3" s="49"/>
      <c r="G3" s="48"/>
      <c r="H3" s="48"/>
      <c r="L3" s="7" t="s">
        <v>177</v>
      </c>
    </row>
    <row r="4" ht="19.5" customHeight="1" spans="1:12">
      <c r="A4" s="25" t="s">
        <v>447</v>
      </c>
      <c r="B4" s="10" t="s">
        <v>193</v>
      </c>
      <c r="C4" s="11"/>
      <c r="D4" s="12"/>
      <c r="E4" s="50" t="s">
        <v>448</v>
      </c>
      <c r="F4" s="50"/>
      <c r="G4" s="50"/>
      <c r="H4" s="50"/>
      <c r="I4" s="50"/>
      <c r="J4" s="50"/>
      <c r="K4" s="50"/>
      <c r="L4" s="51"/>
    </row>
    <row r="5" ht="40.5" customHeight="1" spans="1:12">
      <c r="A5" s="27"/>
      <c r="B5" s="52" t="s">
        <v>58</v>
      </c>
      <c r="C5" s="52" t="s">
        <v>61</v>
      </c>
      <c r="D5" s="53" t="s">
        <v>449</v>
      </c>
      <c r="E5" s="46" t="s">
        <v>450</v>
      </c>
      <c r="F5" s="46" t="s">
        <v>451</v>
      </c>
      <c r="G5" s="46" t="s">
        <v>452</v>
      </c>
      <c r="H5" s="46" t="s">
        <v>453</v>
      </c>
      <c r="I5" s="46" t="s">
        <v>454</v>
      </c>
      <c r="J5" s="46" t="s">
        <v>455</v>
      </c>
      <c r="K5" s="54" t="s">
        <v>456</v>
      </c>
      <c r="L5" s="42" t="s">
        <v>457</v>
      </c>
    </row>
    <row r="6" ht="19.5" customHeight="1" spans="1:12">
      <c r="A6" s="54">
        <v>1</v>
      </c>
      <c r="B6" s="54">
        <v>2</v>
      </c>
      <c r="C6" s="54">
        <v>3</v>
      </c>
      <c r="D6" s="10">
        <v>4</v>
      </c>
      <c r="E6" s="10">
        <v>5</v>
      </c>
      <c r="F6" s="10">
        <v>6</v>
      </c>
      <c r="G6" s="10"/>
      <c r="H6" s="10"/>
      <c r="I6" s="10">
        <v>7</v>
      </c>
      <c r="J6" s="10">
        <v>8</v>
      </c>
      <c r="K6" s="10">
        <v>9</v>
      </c>
      <c r="L6" s="10">
        <v>10</v>
      </c>
    </row>
    <row r="7" ht="19.5" customHeight="1" spans="1:12">
      <c r="A7" s="19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</row>
    <row r="8" ht="19.5" customHeight="1" spans="1:12">
      <c r="A8" s="19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</row>
    <row r="9" ht="21" customHeight="1" spans="1:12">
      <c r="A9" s="55" t="s">
        <v>58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</row>
  </sheetData>
  <mergeCells count="5">
    <mergeCell ref="A2:L2"/>
    <mergeCell ref="A3:D3"/>
    <mergeCell ref="B4:D4"/>
    <mergeCell ref="E4:L4"/>
    <mergeCell ref="A4:A5"/>
  </mergeCells>
  <printOptions horizontalCentered="1"/>
  <pageMargins left="0.79" right="0.79" top="0.59" bottom="0.59" header="0" footer="0"/>
  <pageSetup paperSize="9" scale="58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J7"/>
  <sheetViews>
    <sheetView showZeros="0" workbookViewId="0">
      <selection activeCell="A1" sqref="A1"/>
    </sheetView>
  </sheetViews>
  <sheetFormatPr defaultColWidth="10.6555555555556" defaultRowHeight="12" customHeight="1" outlineLevelRow="6"/>
  <cols>
    <col min="1" max="1" width="40" customWidth="1"/>
    <col min="2" max="2" width="41.1555555555556" customWidth="1"/>
    <col min="3" max="4" width="18.9777777777778" customWidth="1"/>
    <col min="5" max="5" width="27.5" customWidth="1"/>
    <col min="6" max="6" width="13.1555555555556" customWidth="1"/>
    <col min="7" max="7" width="21.4777777777778" customWidth="1"/>
    <col min="8" max="9" width="11.6555555555556" customWidth="1"/>
    <col min="10" max="10" width="28.1555555555556" customWidth="1"/>
  </cols>
  <sheetData>
    <row r="1" ht="19.5" customHeight="1" spans="1:10">
      <c r="J1" s="44" t="s">
        <v>458</v>
      </c>
    </row>
    <row r="2" ht="36" customHeight="1" spans="1:10">
      <c r="A2" s="4" t="s">
        <v>459</v>
      </c>
      <c r="B2" s="4"/>
      <c r="C2" s="4"/>
      <c r="D2" s="4"/>
      <c r="E2" s="4"/>
      <c r="F2" s="4"/>
      <c r="G2" s="4"/>
      <c r="H2" s="4"/>
      <c r="I2" s="4"/>
      <c r="J2" s="4"/>
    </row>
    <row r="3" ht="17.25" customHeight="1" spans="1:10">
      <c r="A3" s="5" t="str">
        <f>"单位名称："&amp;"文山壮族苗族自治州红十字会"</f>
        <v>单位名称：文山壮族苗族自治州红十字会</v>
      </c>
      <c r="B3" s="45"/>
    </row>
    <row r="4" ht="44.25" customHeight="1" spans="1:10">
      <c r="A4" s="42" t="s">
        <v>331</v>
      </c>
      <c r="B4" s="42" t="s">
        <v>332</v>
      </c>
      <c r="C4" s="42" t="s">
        <v>333</v>
      </c>
      <c r="D4" s="42" t="s">
        <v>334</v>
      </c>
      <c r="E4" s="42" t="s">
        <v>335</v>
      </c>
      <c r="F4" s="46" t="s">
        <v>336</v>
      </c>
      <c r="G4" s="42" t="s">
        <v>337</v>
      </c>
      <c r="H4" s="46" t="s">
        <v>338</v>
      </c>
      <c r="I4" s="46" t="s">
        <v>339</v>
      </c>
      <c r="J4" s="42" t="s">
        <v>340</v>
      </c>
    </row>
    <row r="5" ht="19.5" customHeight="1" spans="1:10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6">
        <v>6</v>
      </c>
      <c r="G5" s="42">
        <v>7</v>
      </c>
      <c r="H5" s="46">
        <v>8</v>
      </c>
      <c r="I5" s="46">
        <v>9</v>
      </c>
      <c r="J5" s="42">
        <v>10</v>
      </c>
    </row>
    <row r="6" ht="40.5" customHeight="1" spans="1:10">
      <c r="A6" s="19"/>
      <c r="B6" s="19"/>
      <c r="C6" s="19"/>
      <c r="D6" s="19"/>
      <c r="E6" s="19"/>
      <c r="F6" s="19"/>
      <c r="G6" s="19"/>
      <c r="H6" s="19"/>
      <c r="I6" s="19"/>
      <c r="J6" s="19"/>
    </row>
    <row r="7" ht="40.5" customHeight="1" spans="1:10">
      <c r="A7" s="19"/>
      <c r="B7" s="19"/>
      <c r="C7" s="19"/>
      <c r="D7" s="19"/>
      <c r="E7" s="19"/>
      <c r="F7" s="21"/>
      <c r="G7" s="19"/>
      <c r="H7" s="21"/>
      <c r="I7" s="21"/>
      <c r="J7" s="19"/>
    </row>
  </sheetData>
  <mergeCells count="2">
    <mergeCell ref="A2:J2"/>
    <mergeCell ref="A3:H3"/>
  </mergeCells>
  <printOptions horizontalCentered="1"/>
  <pageMargins left="0.79" right="0.79" top="0.59" bottom="0.59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2"/>
  <sheetViews>
    <sheetView showZeros="0" workbookViewId="0">
      <selection activeCell="A1" sqref="A1"/>
    </sheetView>
  </sheetViews>
  <sheetFormatPr defaultColWidth="10.6555555555556" defaultRowHeight="12" customHeight="1" outlineLevelCol="7"/>
  <cols>
    <col min="1" max="1" width="33.8333333333333" customWidth="1"/>
    <col min="2" max="2" width="21.8333333333333" customWidth="1"/>
    <col min="3" max="3" width="29" customWidth="1"/>
    <col min="4" max="4" width="27.5" customWidth="1"/>
    <col min="5" max="5" width="20.8333333333333" customWidth="1"/>
    <col min="6" max="8" width="24.1555555555556" customWidth="1"/>
  </cols>
  <sheetData>
    <row r="1" ht="14.25" customHeight="1" spans="1:8">
      <c r="H1" s="35" t="s">
        <v>460</v>
      </c>
    </row>
    <row r="2" ht="34.5" customHeight="1" spans="1:8">
      <c r="A2" s="36" t="s">
        <v>461</v>
      </c>
      <c r="B2" s="36"/>
      <c r="C2" s="36"/>
      <c r="D2" s="36"/>
      <c r="E2" s="36"/>
      <c r="F2" s="36"/>
      <c r="G2" s="36"/>
      <c r="H2" s="36"/>
    </row>
    <row r="3" ht="19.5" customHeight="1" spans="1:8">
      <c r="A3" s="37" t="str">
        <f>"单位名称："&amp;"文山壮族苗族自治州红十字会"</f>
        <v>单位名称：文山壮族苗族自治州红十字会</v>
      </c>
      <c r="B3" s="37"/>
      <c r="C3" s="37"/>
      <c r="H3" s="38" t="s">
        <v>177</v>
      </c>
    </row>
    <row r="4" ht="18" customHeight="1" spans="1:8">
      <c r="A4" s="9" t="s">
        <v>186</v>
      </c>
      <c r="B4" s="9" t="s">
        <v>462</v>
      </c>
      <c r="C4" s="9" t="s">
        <v>463</v>
      </c>
      <c r="D4" s="9" t="s">
        <v>464</v>
      </c>
      <c r="E4" s="9" t="s">
        <v>465</v>
      </c>
      <c r="F4" s="39" t="s">
        <v>466</v>
      </c>
      <c r="G4" s="40"/>
      <c r="H4" s="41"/>
    </row>
    <row r="5" ht="18" customHeight="1" spans="1:8">
      <c r="A5" s="16"/>
      <c r="B5" s="16"/>
      <c r="C5" s="16"/>
      <c r="D5" s="16"/>
      <c r="E5" s="16"/>
      <c r="F5" s="42" t="s">
        <v>415</v>
      </c>
      <c r="G5" s="42" t="s">
        <v>467</v>
      </c>
      <c r="H5" s="42" t="s">
        <v>468</v>
      </c>
    </row>
    <row r="6" ht="21" customHeight="1" spans="1:8">
      <c r="A6" s="42">
        <v>1</v>
      </c>
      <c r="B6" s="42">
        <v>2</v>
      </c>
      <c r="C6" s="42">
        <v>3</v>
      </c>
      <c r="D6" s="42">
        <v>4</v>
      </c>
      <c r="E6" s="42">
        <v>5</v>
      </c>
      <c r="F6" s="42">
        <v>6</v>
      </c>
      <c r="G6" s="42">
        <v>7</v>
      </c>
      <c r="H6" s="42">
        <v>8</v>
      </c>
    </row>
    <row r="7" ht="33" customHeight="1" spans="1:8">
      <c r="A7" s="19" t="s">
        <v>73</v>
      </c>
      <c r="B7" s="19"/>
      <c r="C7" s="19"/>
      <c r="D7" s="19"/>
      <c r="E7" s="21"/>
      <c r="F7" s="20">
        <v>6</v>
      </c>
      <c r="G7" s="20">
        <v>9300</v>
      </c>
      <c r="H7" s="20">
        <v>10800</v>
      </c>
    </row>
    <row r="8" ht="33" customHeight="1" spans="1:8">
      <c r="A8" s="43" t="s">
        <v>73</v>
      </c>
      <c r="B8" s="19" t="s">
        <v>469</v>
      </c>
      <c r="C8" s="19" t="s">
        <v>421</v>
      </c>
      <c r="D8" s="19" t="s">
        <v>470</v>
      </c>
      <c r="E8" s="21" t="s">
        <v>422</v>
      </c>
      <c r="F8" s="20">
        <v>1</v>
      </c>
      <c r="G8" s="20">
        <v>7000</v>
      </c>
      <c r="H8" s="20">
        <v>7000</v>
      </c>
    </row>
    <row r="9" ht="33" customHeight="1" spans="1:8">
      <c r="A9" s="43" t="s">
        <v>73</v>
      </c>
      <c r="B9" s="19" t="s">
        <v>469</v>
      </c>
      <c r="C9" s="19" t="s">
        <v>433</v>
      </c>
      <c r="D9" s="19" t="s">
        <v>471</v>
      </c>
      <c r="E9" s="21" t="s">
        <v>422</v>
      </c>
      <c r="F9" s="20">
        <v>1</v>
      </c>
      <c r="G9" s="20">
        <v>800</v>
      </c>
      <c r="H9" s="20">
        <v>800</v>
      </c>
    </row>
    <row r="10" ht="33" customHeight="1" spans="1:8">
      <c r="A10" s="43" t="s">
        <v>73</v>
      </c>
      <c r="B10" s="19" t="s">
        <v>472</v>
      </c>
      <c r="C10" s="19" t="s">
        <v>435</v>
      </c>
      <c r="D10" s="19" t="s">
        <v>434</v>
      </c>
      <c r="E10" s="21" t="s">
        <v>436</v>
      </c>
      <c r="F10" s="20">
        <v>2</v>
      </c>
      <c r="G10" s="20">
        <v>1000</v>
      </c>
      <c r="H10" s="20">
        <v>2000</v>
      </c>
    </row>
    <row r="11" ht="33" customHeight="1" spans="1:8">
      <c r="A11" s="43" t="s">
        <v>73</v>
      </c>
      <c r="B11" s="19" t="s">
        <v>472</v>
      </c>
      <c r="C11" s="19" t="s">
        <v>424</v>
      </c>
      <c r="D11" s="19" t="s">
        <v>473</v>
      </c>
      <c r="E11" s="21" t="s">
        <v>425</v>
      </c>
      <c r="F11" s="20">
        <v>2</v>
      </c>
      <c r="G11" s="20">
        <v>500</v>
      </c>
      <c r="H11" s="20">
        <v>1000</v>
      </c>
    </row>
    <row r="12" ht="24" customHeight="1" spans="1:8">
      <c r="A12" s="22" t="s">
        <v>58</v>
      </c>
      <c r="B12" s="23"/>
      <c r="C12" s="23"/>
      <c r="D12" s="23"/>
      <c r="E12" s="24"/>
      <c r="F12" s="20">
        <v>6</v>
      </c>
      <c r="G12" s="20">
        <v>9300</v>
      </c>
      <c r="H12" s="20">
        <v>10800</v>
      </c>
    </row>
  </sheetData>
  <mergeCells count="9">
    <mergeCell ref="A2:H2"/>
    <mergeCell ref="A3:C3"/>
    <mergeCell ref="F4:H4"/>
    <mergeCell ref="A12:E12"/>
    <mergeCell ref="A4:A5"/>
    <mergeCell ref="B4:B5"/>
    <mergeCell ref="C4:C5"/>
    <mergeCell ref="D4:D5"/>
    <mergeCell ref="E4:E5"/>
  </mergeCells>
  <pageMargins left="0.29" right="0.08" top="0.21" bottom="0.21" header="0" footer="0"/>
  <pageSetup paperSize="9" scale="81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10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15.6555555555556" customWidth="1"/>
    <col min="2" max="3" width="27.8333333333333" customWidth="1"/>
    <col min="4" max="4" width="13" customWidth="1"/>
    <col min="5" max="5" width="20.6555555555556" customWidth="1"/>
    <col min="6" max="6" width="11.5" customWidth="1"/>
    <col min="7" max="7" width="20.6555555555556" customWidth="1"/>
    <col min="8" max="11" width="18" customWidth="1"/>
  </cols>
  <sheetData>
    <row r="1" ht="19.5" customHeight="1" spans="1:11">
      <c r="D1" s="1"/>
      <c r="E1" s="1"/>
      <c r="F1" s="1"/>
      <c r="G1" s="1"/>
      <c r="H1" s="2"/>
      <c r="I1" s="2"/>
      <c r="J1" s="2"/>
      <c r="K1" s="3" t="s">
        <v>474</v>
      </c>
    </row>
    <row r="2" ht="42.75" customHeight="1" spans="1:11">
      <c r="A2" s="4" t="str">
        <f>"2026"&amp;"年上级补助项目支出预算表"</f>
        <v>2026年上级补助项目支出预算表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9.5" customHeight="1" spans="1:11">
      <c r="A3" s="5" t="str">
        <f>"单位名称："&amp;"文山壮族苗族自治州红十字会"</f>
        <v>单位名称：文山壮族苗族自治州红十字会</v>
      </c>
      <c r="B3" s="5"/>
      <c r="C3" s="5"/>
      <c r="D3" s="5"/>
      <c r="E3" s="5"/>
      <c r="F3" s="5"/>
      <c r="G3" s="5"/>
      <c r="H3" s="6"/>
      <c r="I3" s="6"/>
      <c r="J3" s="6"/>
      <c r="K3" s="7" t="s">
        <v>177</v>
      </c>
    </row>
    <row r="4" ht="21.75" customHeight="1" spans="1:11">
      <c r="A4" s="8" t="s">
        <v>312</v>
      </c>
      <c r="B4" s="8" t="s">
        <v>188</v>
      </c>
      <c r="C4" s="8" t="s">
        <v>313</v>
      </c>
      <c r="D4" s="9" t="s">
        <v>189</v>
      </c>
      <c r="E4" s="9" t="s">
        <v>190</v>
      </c>
      <c r="F4" s="9" t="s">
        <v>314</v>
      </c>
      <c r="G4" s="9" t="s">
        <v>315</v>
      </c>
      <c r="H4" s="25" t="s">
        <v>58</v>
      </c>
      <c r="I4" s="10" t="s">
        <v>475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6"/>
      <c r="I5" s="9" t="s">
        <v>61</v>
      </c>
      <c r="J5" s="9" t="s">
        <v>62</v>
      </c>
      <c r="K5" s="9" t="s">
        <v>63</v>
      </c>
    </row>
    <row r="6" ht="40.5" customHeight="1" spans="1:11">
      <c r="A6" s="15"/>
      <c r="B6" s="15"/>
      <c r="C6" s="15"/>
      <c r="D6" s="16"/>
      <c r="E6" s="16"/>
      <c r="F6" s="16"/>
      <c r="G6" s="16"/>
      <c r="H6" s="27"/>
      <c r="I6" s="16" t="s">
        <v>60</v>
      </c>
      <c r="J6" s="16"/>
      <c r="K6" s="16"/>
    </row>
    <row r="7" ht="15" customHeight="1" spans="1:11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8">
        <v>10</v>
      </c>
      <c r="K7" s="18">
        <v>11</v>
      </c>
    </row>
    <row r="8" ht="18.75" customHeight="1" spans="1:11">
      <c r="A8" s="28"/>
      <c r="B8" s="29"/>
      <c r="C8" s="28"/>
      <c r="D8" s="28"/>
      <c r="E8" s="28"/>
      <c r="F8" s="28"/>
      <c r="G8" s="28"/>
      <c r="H8" s="30"/>
      <c r="I8" s="30"/>
      <c r="J8" s="30"/>
      <c r="K8" s="30"/>
    </row>
    <row r="9" ht="18.75" customHeight="1" spans="1:11">
      <c r="A9" s="29"/>
      <c r="B9" s="29"/>
      <c r="C9" s="29"/>
      <c r="D9" s="29"/>
      <c r="E9" s="29"/>
      <c r="F9" s="29"/>
      <c r="G9" s="29"/>
      <c r="H9" s="31"/>
      <c r="I9" s="31"/>
      <c r="J9" s="31"/>
      <c r="K9" s="31"/>
    </row>
    <row r="10" ht="18.75" customHeight="1" spans="1:11">
      <c r="A10" s="32" t="s">
        <v>124</v>
      </c>
      <c r="B10" s="33"/>
      <c r="C10" s="33"/>
      <c r="D10" s="33"/>
      <c r="E10" s="33"/>
      <c r="F10" s="33"/>
      <c r="G10" s="34"/>
      <c r="H10" s="31"/>
      <c r="I10" s="31"/>
      <c r="J10" s="31"/>
      <c r="K10" s="31"/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10"/>
  <sheetViews>
    <sheetView showZeros="0" workbookViewId="0">
      <selection activeCell="A1" sqref="A1"/>
    </sheetView>
  </sheetViews>
  <sheetFormatPr defaultColWidth="10.6555555555556" defaultRowHeight="14.25" customHeight="1" outlineLevelCol="6"/>
  <cols>
    <col min="1" max="1" width="41.1555555555556" customWidth="1"/>
    <col min="2" max="2" width="23.3222222222222" customWidth="1"/>
    <col min="3" max="3" width="32.6555555555556" customWidth="1"/>
    <col min="4" max="4" width="16.3222222222222" customWidth="1"/>
    <col min="5" max="7" width="27.8333333333333" customWidth="1"/>
  </cols>
  <sheetData>
    <row r="1" ht="18.75" customHeight="1" spans="1:7">
      <c r="D1" s="1"/>
      <c r="E1" s="2"/>
      <c r="F1" s="2"/>
      <c r="G1" s="3" t="s">
        <v>476</v>
      </c>
    </row>
    <row r="2" ht="36.75" customHeight="1" spans="1:7">
      <c r="A2" s="4" t="str">
        <f>"2026"&amp;"年部门项目中期规划预算表"</f>
        <v>2026年部门项目中期规划预算表</v>
      </c>
      <c r="B2" s="4"/>
      <c r="C2" s="4"/>
      <c r="D2" s="4"/>
      <c r="E2" s="4"/>
      <c r="F2" s="4"/>
      <c r="G2" s="4"/>
    </row>
    <row r="3" ht="22.5" customHeight="1" spans="1:7">
      <c r="A3" s="5" t="str">
        <f>"单位名称："&amp;"文山壮族苗族自治州红十字会"</f>
        <v>单位名称：文山壮族苗族自治州红十字会</v>
      </c>
      <c r="B3" s="5"/>
      <c r="C3" s="5"/>
      <c r="D3" s="5"/>
      <c r="E3" s="6"/>
      <c r="F3" s="6"/>
      <c r="G3" s="7" t="s">
        <v>177</v>
      </c>
    </row>
    <row r="4" ht="21.75" customHeight="1" spans="1:7">
      <c r="A4" s="8" t="s">
        <v>313</v>
      </c>
      <c r="B4" s="8" t="s">
        <v>312</v>
      </c>
      <c r="C4" s="8" t="s">
        <v>188</v>
      </c>
      <c r="D4" s="9" t="s">
        <v>477</v>
      </c>
      <c r="E4" s="10" t="s">
        <v>61</v>
      </c>
      <c r="F4" s="11"/>
      <c r="G4" s="12"/>
    </row>
    <row r="5" ht="21.75" customHeight="1" spans="1:7">
      <c r="A5" s="13"/>
      <c r="B5" s="13"/>
      <c r="C5" s="13"/>
      <c r="D5" s="14"/>
      <c r="E5" s="8" t="s">
        <v>478</v>
      </c>
      <c r="F5" s="8" t="s">
        <v>479</v>
      </c>
      <c r="G5" s="9" t="s">
        <v>480</v>
      </c>
    </row>
    <row r="6" ht="40.5" customHeight="1" spans="1:7">
      <c r="A6" s="15"/>
      <c r="B6" s="15"/>
      <c r="C6" s="15"/>
      <c r="D6" s="16"/>
      <c r="E6" s="15" t="s">
        <v>60</v>
      </c>
      <c r="F6" s="15"/>
      <c r="G6" s="16"/>
    </row>
    <row r="7" ht="19.5" customHeight="1" spans="1:7">
      <c r="A7" s="17">
        <v>1</v>
      </c>
      <c r="B7" s="17">
        <v>2</v>
      </c>
      <c r="C7" s="17">
        <v>3</v>
      </c>
      <c r="D7" s="17">
        <v>4</v>
      </c>
      <c r="E7" s="17">
        <v>8</v>
      </c>
      <c r="F7" s="17">
        <v>9</v>
      </c>
      <c r="G7" s="18">
        <v>10</v>
      </c>
    </row>
    <row r="8" ht="17.25" customHeight="1" spans="1:7">
      <c r="A8" s="19"/>
      <c r="B8" s="19"/>
      <c r="C8" s="19"/>
      <c r="D8" s="19"/>
      <c r="E8" s="20"/>
      <c r="F8" s="20"/>
      <c r="G8" s="20"/>
    </row>
    <row r="9" ht="18.75" customHeight="1" spans="1:7">
      <c r="A9" s="19"/>
      <c r="B9" s="19"/>
      <c r="C9" s="19"/>
      <c r="D9" s="21"/>
      <c r="E9" s="20"/>
      <c r="F9" s="20"/>
      <c r="G9" s="20"/>
    </row>
    <row r="10" ht="18.75" customHeight="1" spans="1:7">
      <c r="A10" s="22" t="s">
        <v>58</v>
      </c>
      <c r="B10" s="23"/>
      <c r="C10" s="23"/>
      <c r="D10" s="24"/>
      <c r="E10" s="20"/>
      <c r="F10" s="20"/>
      <c r="G10" s="20"/>
    </row>
  </sheetData>
  <mergeCells count="11">
    <mergeCell ref="A2:G2"/>
    <mergeCell ref="A3:D3"/>
    <mergeCell ref="E4:G4"/>
    <mergeCell ref="A10:D10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S9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19.2222222222222" customWidth="1"/>
    <col min="2" max="2" width="41.3888888888889" customWidth="1"/>
    <col min="3" max="19" width="20.6666666666667" customWidth="1"/>
  </cols>
  <sheetData>
    <row r="1" ht="19.5" customHeight="1" spans="1:19">
      <c r="J1" s="101"/>
      <c r="O1" s="57"/>
      <c r="P1" s="57"/>
      <c r="Q1" s="57"/>
      <c r="R1" s="57"/>
      <c r="S1" s="3" t="s">
        <v>54</v>
      </c>
    </row>
    <row r="2" ht="57.75" customHeight="1" spans="1:19">
      <c r="A2" s="109" t="s">
        <v>55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</row>
    <row r="3" ht="24" customHeight="1" spans="1:19">
      <c r="A3" s="142" t="str">
        <f>"单位名称："&amp;"文山壮族苗族自治州红十字会"</f>
        <v>单位名称：文山壮族苗族自治州红十字会</v>
      </c>
      <c r="B3" s="142"/>
      <c r="C3" s="142"/>
      <c r="D3" s="142"/>
      <c r="E3" s="6"/>
      <c r="F3" s="6"/>
      <c r="G3" s="6"/>
      <c r="H3" s="6"/>
      <c r="I3" s="6"/>
      <c r="J3" s="110"/>
      <c r="K3" s="6"/>
      <c r="L3" s="6"/>
      <c r="M3" s="6"/>
      <c r="N3" s="6"/>
      <c r="O3" s="110"/>
      <c r="P3" s="110"/>
      <c r="Q3" s="110"/>
      <c r="R3" s="110"/>
      <c r="S3" s="143" t="s">
        <v>2</v>
      </c>
    </row>
    <row r="4" ht="18.75" customHeight="1" spans="1:19">
      <c r="A4" s="144" t="s">
        <v>56</v>
      </c>
      <c r="B4" s="145" t="s">
        <v>57</v>
      </c>
      <c r="C4" s="145" t="s">
        <v>58</v>
      </c>
      <c r="D4" s="33" t="s">
        <v>59</v>
      </c>
      <c r="E4" s="33"/>
      <c r="F4" s="33"/>
      <c r="G4" s="33"/>
      <c r="H4" s="33"/>
      <c r="I4" s="33"/>
      <c r="J4" s="33"/>
      <c r="K4" s="33"/>
      <c r="L4" s="33"/>
      <c r="M4" s="33"/>
      <c r="N4" s="34"/>
      <c r="O4" s="33" t="s">
        <v>47</v>
      </c>
      <c r="P4" s="33"/>
      <c r="Q4" s="33"/>
      <c r="R4" s="33"/>
      <c r="S4" s="34"/>
    </row>
    <row r="5" ht="19.5" customHeight="1" spans="1:19">
      <c r="A5" s="146"/>
      <c r="B5" s="147"/>
      <c r="C5" s="147"/>
      <c r="D5" s="147" t="s">
        <v>60</v>
      </c>
      <c r="E5" s="147" t="s">
        <v>61</v>
      </c>
      <c r="F5" s="147" t="s">
        <v>62</v>
      </c>
      <c r="G5" s="147" t="s">
        <v>63</v>
      </c>
      <c r="H5" s="147" t="s">
        <v>64</v>
      </c>
      <c r="I5" s="148" t="s">
        <v>65</v>
      </c>
      <c r="J5" s="148"/>
      <c r="K5" s="148"/>
      <c r="L5" s="148"/>
      <c r="M5" s="148"/>
      <c r="N5" s="149"/>
      <c r="O5" s="147" t="s">
        <v>60</v>
      </c>
      <c r="P5" s="147" t="s">
        <v>61</v>
      </c>
      <c r="Q5" s="147" t="s">
        <v>62</v>
      </c>
      <c r="R5" s="147" t="s">
        <v>63</v>
      </c>
      <c r="S5" s="147" t="s">
        <v>66</v>
      </c>
    </row>
    <row r="6" ht="33.75" customHeight="1" spans="1:19">
      <c r="A6" s="150"/>
      <c r="B6" s="151"/>
      <c r="C6" s="151"/>
      <c r="D6" s="151"/>
      <c r="E6" s="151"/>
      <c r="F6" s="151"/>
      <c r="G6" s="151"/>
      <c r="H6" s="151"/>
      <c r="I6" s="152" t="s">
        <v>60</v>
      </c>
      <c r="J6" s="152" t="s">
        <v>67</v>
      </c>
      <c r="K6" s="152" t="s">
        <v>68</v>
      </c>
      <c r="L6" s="152" t="s">
        <v>69</v>
      </c>
      <c r="M6" s="152" t="s">
        <v>70</v>
      </c>
      <c r="N6" s="152" t="s">
        <v>71</v>
      </c>
      <c r="O6" s="151"/>
      <c r="P6" s="151"/>
      <c r="Q6" s="151"/>
      <c r="R6" s="151"/>
      <c r="S6" s="151"/>
    </row>
    <row r="7" ht="16.5" customHeight="1" spans="1:19">
      <c r="A7" s="17">
        <v>1</v>
      </c>
      <c r="B7" s="17">
        <v>2</v>
      </c>
      <c r="C7" s="17">
        <v>3</v>
      </c>
      <c r="D7" s="17">
        <v>4</v>
      </c>
      <c r="E7" s="17">
        <v>5</v>
      </c>
      <c r="F7" s="17">
        <v>6</v>
      </c>
      <c r="G7" s="17">
        <v>7</v>
      </c>
      <c r="H7" s="17">
        <v>8</v>
      </c>
      <c r="I7" s="17">
        <v>9</v>
      </c>
      <c r="J7" s="17">
        <v>10</v>
      </c>
      <c r="K7" s="17">
        <v>11</v>
      </c>
      <c r="L7" s="17">
        <v>12</v>
      </c>
      <c r="M7" s="17">
        <v>13</v>
      </c>
      <c r="N7" s="17">
        <v>14</v>
      </c>
      <c r="O7" s="17">
        <v>15</v>
      </c>
      <c r="P7" s="17">
        <v>16</v>
      </c>
      <c r="Q7" s="17">
        <v>17</v>
      </c>
      <c r="R7" s="17">
        <v>18</v>
      </c>
      <c r="S7" s="17">
        <v>19</v>
      </c>
    </row>
    <row r="8" ht="18" customHeight="1" spans="1:19">
      <c r="A8" s="19" t="s">
        <v>72</v>
      </c>
      <c r="B8" s="19" t="s">
        <v>73</v>
      </c>
      <c r="C8" s="20">
        <v>3901153.55</v>
      </c>
      <c r="D8" s="20">
        <v>3901153.55</v>
      </c>
      <c r="E8" s="20">
        <v>3661153.55</v>
      </c>
      <c r="F8" s="20"/>
      <c r="G8" s="20"/>
      <c r="H8" s="20"/>
      <c r="I8" s="20">
        <v>240000</v>
      </c>
      <c r="J8" s="20"/>
      <c r="K8" s="20"/>
      <c r="L8" s="20"/>
      <c r="M8" s="20"/>
      <c r="N8" s="20">
        <v>240000</v>
      </c>
      <c r="O8" s="20"/>
      <c r="P8" s="20"/>
      <c r="Q8" s="20"/>
      <c r="R8" s="20"/>
      <c r="S8" s="20"/>
    </row>
    <row r="9" ht="18" customHeight="1" spans="1:19">
      <c r="A9" s="21" t="s">
        <v>58</v>
      </c>
      <c r="B9" s="21"/>
      <c r="C9" s="20">
        <v>3901153.55</v>
      </c>
      <c r="D9" s="20">
        <v>3901153.55</v>
      </c>
      <c r="E9" s="20">
        <v>3661153.55</v>
      </c>
      <c r="F9" s="20"/>
      <c r="G9" s="20"/>
      <c r="H9" s="20"/>
      <c r="I9" s="20">
        <v>240000</v>
      </c>
      <c r="J9" s="20"/>
      <c r="K9" s="20"/>
      <c r="L9" s="20"/>
      <c r="M9" s="20"/>
      <c r="N9" s="20">
        <v>240000</v>
      </c>
      <c r="O9" s="20"/>
      <c r="P9" s="20"/>
      <c r="Q9" s="20"/>
      <c r="R9" s="20"/>
      <c r="S9" s="20"/>
    </row>
  </sheetData>
  <mergeCells count="19">
    <mergeCell ref="A2:S2"/>
    <mergeCell ref="A3:D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3" right="0.3" top="0.41" bottom="0.41" header="0.25" footer="0.25"/>
  <pageSetup paperSize="9" scale="56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O26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16.1555555555556" customWidth="1"/>
    <col min="2" max="2" width="40.3222222222222" customWidth="1"/>
    <col min="3" max="6" width="22.3333333333333" customWidth="1"/>
    <col min="7" max="8" width="22.1555555555556" customWidth="1"/>
    <col min="9" max="9" width="22" customWidth="1"/>
    <col min="10" max="11" width="22.1555555555556" customWidth="1"/>
    <col min="12" max="14" width="22" customWidth="1"/>
    <col min="15" max="15" width="22.1555555555556" customWidth="1"/>
  </cols>
  <sheetData>
    <row r="1" ht="19.5" customHeight="1" spans="1:15">
      <c r="D1" s="101"/>
      <c r="H1" s="101"/>
      <c r="J1" s="101"/>
      <c r="O1" s="47" t="s">
        <v>74</v>
      </c>
    </row>
    <row r="2" ht="42" customHeight="1" spans="1:15">
      <c r="A2" s="4" t="s">
        <v>75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24" customHeight="1" spans="1:15">
      <c r="A3" s="140" t="str">
        <f>"单位名称："&amp;"文山壮族苗族自治州红十字会"</f>
        <v>单位名称：文山壮族苗族自治州红十字会</v>
      </c>
      <c r="B3" s="140"/>
      <c r="C3" s="140"/>
      <c r="D3" s="140"/>
      <c r="E3" s="140"/>
      <c r="F3" s="140"/>
      <c r="G3" s="140"/>
      <c r="H3" s="140"/>
      <c r="I3" s="140"/>
      <c r="J3" s="140"/>
      <c r="K3" s="140"/>
      <c r="L3" s="140"/>
      <c r="M3" s="2"/>
      <c r="N3" s="2"/>
      <c r="O3" s="86" t="s">
        <v>2</v>
      </c>
    </row>
    <row r="4" ht="19.5" customHeight="1" spans="1:15">
      <c r="A4" s="8" t="s">
        <v>76</v>
      </c>
      <c r="B4" s="8" t="s">
        <v>77</v>
      </c>
      <c r="C4" s="8" t="s">
        <v>58</v>
      </c>
      <c r="D4" s="10" t="s">
        <v>61</v>
      </c>
      <c r="E4" s="11" t="s">
        <v>78</v>
      </c>
      <c r="F4" s="12" t="s">
        <v>79</v>
      </c>
      <c r="G4" s="8" t="s">
        <v>62</v>
      </c>
      <c r="H4" s="8" t="s">
        <v>63</v>
      </c>
      <c r="I4" s="8" t="s">
        <v>80</v>
      </c>
      <c r="J4" s="10" t="s">
        <v>81</v>
      </c>
      <c r="K4" s="11"/>
      <c r="L4" s="11"/>
      <c r="M4" s="11"/>
      <c r="N4" s="11"/>
      <c r="O4" s="12"/>
    </row>
    <row r="5" ht="33.75" customHeight="1" spans="1:15">
      <c r="A5" s="15"/>
      <c r="B5" s="15"/>
      <c r="C5" s="15"/>
      <c r="D5" s="54" t="s">
        <v>60</v>
      </c>
      <c r="E5" s="73" t="s">
        <v>78</v>
      </c>
      <c r="F5" s="73" t="s">
        <v>79</v>
      </c>
      <c r="G5" s="15"/>
      <c r="H5" s="15"/>
      <c r="I5" s="15"/>
      <c r="J5" s="54" t="s">
        <v>60</v>
      </c>
      <c r="K5" s="42" t="s">
        <v>82</v>
      </c>
      <c r="L5" s="42" t="s">
        <v>83</v>
      </c>
      <c r="M5" s="42" t="s">
        <v>84</v>
      </c>
      <c r="N5" s="42" t="s">
        <v>85</v>
      </c>
      <c r="O5" s="42" t="s">
        <v>86</v>
      </c>
    </row>
    <row r="6" ht="19.5" customHeight="1" spans="1:15">
      <c r="A6" s="141">
        <v>1</v>
      </c>
      <c r="B6" s="141">
        <v>2</v>
      </c>
      <c r="C6" s="54">
        <v>3</v>
      </c>
      <c r="D6" s="54">
        <v>4</v>
      </c>
      <c r="E6" s="54">
        <v>5</v>
      </c>
      <c r="F6" s="54">
        <v>6</v>
      </c>
      <c r="G6" s="54">
        <v>7</v>
      </c>
      <c r="H6" s="54">
        <v>8</v>
      </c>
      <c r="I6" s="54">
        <v>9</v>
      </c>
      <c r="J6" s="54">
        <v>10</v>
      </c>
      <c r="K6" s="54">
        <v>11</v>
      </c>
      <c r="L6" s="54">
        <v>12</v>
      </c>
      <c r="M6" s="54">
        <v>13</v>
      </c>
      <c r="N6" s="54">
        <v>14</v>
      </c>
      <c r="O6" s="54">
        <v>15</v>
      </c>
    </row>
    <row r="7" ht="21.75" customHeight="1" spans="1:15">
      <c r="A7" s="19" t="s">
        <v>87</v>
      </c>
      <c r="B7" s="19" t="s">
        <v>88</v>
      </c>
      <c r="C7" s="20">
        <v>3443472.28</v>
      </c>
      <c r="D7" s="20">
        <v>3203472.28</v>
      </c>
      <c r="E7" s="20">
        <v>3203472.28</v>
      </c>
      <c r="F7" s="20"/>
      <c r="G7" s="20"/>
      <c r="H7" s="20"/>
      <c r="I7" s="20"/>
      <c r="J7" s="20">
        <v>240000</v>
      </c>
      <c r="K7" s="20"/>
      <c r="L7" s="20"/>
      <c r="M7" s="20"/>
      <c r="N7" s="20"/>
      <c r="O7" s="20">
        <v>240000</v>
      </c>
    </row>
    <row r="8" ht="21.75" customHeight="1" spans="1:15">
      <c r="A8" s="43" t="s">
        <v>89</v>
      </c>
      <c r="B8" s="43" t="s">
        <v>90</v>
      </c>
      <c r="C8" s="20">
        <v>498563.52</v>
      </c>
      <c r="D8" s="20">
        <v>498563.52</v>
      </c>
      <c r="E8" s="20">
        <v>498563.52</v>
      </c>
      <c r="F8" s="20"/>
      <c r="G8" s="20"/>
      <c r="H8" s="20"/>
      <c r="I8" s="20"/>
      <c r="J8" s="20"/>
      <c r="K8" s="20"/>
      <c r="L8" s="20"/>
      <c r="M8" s="20"/>
      <c r="N8" s="20"/>
      <c r="O8" s="20"/>
    </row>
    <row r="9" ht="21.75" customHeight="1" spans="1:15">
      <c r="A9" s="83" t="s">
        <v>91</v>
      </c>
      <c r="B9" s="83" t="s">
        <v>92</v>
      </c>
      <c r="C9" s="20">
        <v>143472</v>
      </c>
      <c r="D9" s="20">
        <v>143472</v>
      </c>
      <c r="E9" s="20">
        <v>143472</v>
      </c>
      <c r="F9" s="20"/>
      <c r="G9" s="20"/>
      <c r="H9" s="20"/>
      <c r="I9" s="20"/>
      <c r="J9" s="20"/>
      <c r="K9" s="20"/>
      <c r="L9" s="20"/>
      <c r="M9" s="20"/>
      <c r="N9" s="20"/>
      <c r="O9" s="20"/>
    </row>
    <row r="10" ht="21.75" customHeight="1" spans="1:15">
      <c r="A10" s="83" t="s">
        <v>93</v>
      </c>
      <c r="B10" s="83" t="s">
        <v>94</v>
      </c>
      <c r="C10" s="20">
        <v>35294.4</v>
      </c>
      <c r="D10" s="20">
        <v>35294.4</v>
      </c>
      <c r="E10" s="20">
        <v>35294.4</v>
      </c>
      <c r="F10" s="20"/>
      <c r="G10" s="20"/>
      <c r="H10" s="20"/>
      <c r="I10" s="20"/>
      <c r="J10" s="20"/>
      <c r="K10" s="20"/>
      <c r="L10" s="20"/>
      <c r="M10" s="20"/>
      <c r="N10" s="20"/>
      <c r="O10" s="20"/>
    </row>
    <row r="11" ht="21.75" customHeight="1" spans="1:15">
      <c r="A11" s="83" t="s">
        <v>95</v>
      </c>
      <c r="B11" s="83" t="s">
        <v>96</v>
      </c>
      <c r="C11" s="20">
        <v>319797.12</v>
      </c>
      <c r="D11" s="20">
        <v>319797.12</v>
      </c>
      <c r="E11" s="20">
        <v>319797.12</v>
      </c>
      <c r="F11" s="20"/>
      <c r="G11" s="20"/>
      <c r="H11" s="20"/>
      <c r="I11" s="20"/>
      <c r="J11" s="20"/>
      <c r="K11" s="20"/>
      <c r="L11" s="20"/>
      <c r="M11" s="20"/>
      <c r="N11" s="20"/>
      <c r="O11" s="20"/>
    </row>
    <row r="12" ht="21.75" customHeight="1" spans="1:15">
      <c r="A12" s="43" t="s">
        <v>97</v>
      </c>
      <c r="B12" s="43" t="s">
        <v>98</v>
      </c>
      <c r="C12" s="20">
        <v>2938434.96</v>
      </c>
      <c r="D12" s="20">
        <v>2698434.96</v>
      </c>
      <c r="E12" s="20">
        <v>2698434.96</v>
      </c>
      <c r="F12" s="20"/>
      <c r="G12" s="20"/>
      <c r="H12" s="20"/>
      <c r="I12" s="20"/>
      <c r="J12" s="20">
        <v>240000</v>
      </c>
      <c r="K12" s="20"/>
      <c r="L12" s="20"/>
      <c r="M12" s="20"/>
      <c r="N12" s="20"/>
      <c r="O12" s="20">
        <v>240000</v>
      </c>
    </row>
    <row r="13" ht="21.75" customHeight="1" spans="1:15">
      <c r="A13" s="83" t="s">
        <v>99</v>
      </c>
      <c r="B13" s="83" t="s">
        <v>100</v>
      </c>
      <c r="C13" s="20">
        <v>2916434.96</v>
      </c>
      <c r="D13" s="20">
        <v>2698434.96</v>
      </c>
      <c r="E13" s="20">
        <v>2698434.96</v>
      </c>
      <c r="F13" s="20"/>
      <c r="G13" s="20"/>
      <c r="H13" s="20"/>
      <c r="I13" s="20"/>
      <c r="J13" s="20">
        <v>218000</v>
      </c>
      <c r="K13" s="20"/>
      <c r="L13" s="20"/>
      <c r="M13" s="20"/>
      <c r="N13" s="20"/>
      <c r="O13" s="20">
        <v>218000</v>
      </c>
    </row>
    <row r="14" ht="21.75" customHeight="1" spans="1:15">
      <c r="A14" s="83" t="s">
        <v>101</v>
      </c>
      <c r="B14" s="83" t="s">
        <v>102</v>
      </c>
      <c r="C14" s="20">
        <v>22000</v>
      </c>
      <c r="D14" s="20"/>
      <c r="E14" s="20"/>
      <c r="F14" s="20"/>
      <c r="G14" s="20"/>
      <c r="H14" s="20"/>
      <c r="I14" s="20"/>
      <c r="J14" s="20">
        <v>22000</v>
      </c>
      <c r="K14" s="20"/>
      <c r="L14" s="20"/>
      <c r="M14" s="20"/>
      <c r="N14" s="20"/>
      <c r="O14" s="20">
        <v>22000</v>
      </c>
    </row>
    <row r="15" ht="21.75" customHeight="1" spans="1:15">
      <c r="A15" s="43" t="s">
        <v>103</v>
      </c>
      <c r="B15" s="43" t="s">
        <v>104</v>
      </c>
      <c r="C15" s="20">
        <v>6473.8</v>
      </c>
      <c r="D15" s="20">
        <v>6473.8</v>
      </c>
      <c r="E15" s="20">
        <v>6473.8</v>
      </c>
      <c r="F15" s="20"/>
      <c r="G15" s="20"/>
      <c r="H15" s="20"/>
      <c r="I15" s="20"/>
      <c r="J15" s="20"/>
      <c r="K15" s="20"/>
      <c r="L15" s="20"/>
      <c r="M15" s="20"/>
      <c r="N15" s="20"/>
      <c r="O15" s="20"/>
    </row>
    <row r="16" ht="21.75" customHeight="1" spans="1:15">
      <c r="A16" s="83" t="s">
        <v>105</v>
      </c>
      <c r="B16" s="83" t="s">
        <v>104</v>
      </c>
      <c r="C16" s="20">
        <v>6473.8</v>
      </c>
      <c r="D16" s="20">
        <v>6473.8</v>
      </c>
      <c r="E16" s="20">
        <v>6473.8</v>
      </c>
      <c r="F16" s="20"/>
      <c r="G16" s="20"/>
      <c r="H16" s="20"/>
      <c r="I16" s="20"/>
      <c r="J16" s="20"/>
      <c r="K16" s="20"/>
      <c r="L16" s="20"/>
      <c r="M16" s="20"/>
      <c r="N16" s="20"/>
      <c r="O16" s="20"/>
    </row>
    <row r="17" ht="21.75" customHeight="1" spans="1:15">
      <c r="A17" s="19" t="s">
        <v>106</v>
      </c>
      <c r="B17" s="19" t="s">
        <v>107</v>
      </c>
      <c r="C17" s="20">
        <v>199920.31</v>
      </c>
      <c r="D17" s="20">
        <v>199920.31</v>
      </c>
      <c r="E17" s="20">
        <v>199920.31</v>
      </c>
      <c r="F17" s="20"/>
      <c r="G17" s="20"/>
      <c r="H17" s="20"/>
      <c r="I17" s="20"/>
      <c r="J17" s="20"/>
      <c r="K17" s="20"/>
      <c r="L17" s="20"/>
      <c r="M17" s="20"/>
      <c r="N17" s="20"/>
      <c r="O17" s="20"/>
    </row>
    <row r="18" ht="21.75" customHeight="1" spans="1:15">
      <c r="A18" s="43" t="s">
        <v>108</v>
      </c>
      <c r="B18" s="43" t="s">
        <v>109</v>
      </c>
      <c r="C18" s="20">
        <v>199920.31</v>
      </c>
      <c r="D18" s="20">
        <v>199920.31</v>
      </c>
      <c r="E18" s="20">
        <v>199920.31</v>
      </c>
      <c r="F18" s="20"/>
      <c r="G18" s="20"/>
      <c r="H18" s="20"/>
      <c r="I18" s="20"/>
      <c r="J18" s="20"/>
      <c r="K18" s="20"/>
      <c r="L18" s="20"/>
      <c r="M18" s="20"/>
      <c r="N18" s="20"/>
      <c r="O18" s="20"/>
    </row>
    <row r="19" ht="21.75" customHeight="1" spans="1:15">
      <c r="A19" s="83" t="s">
        <v>110</v>
      </c>
      <c r="B19" s="83" t="s">
        <v>111</v>
      </c>
      <c r="C19" s="20">
        <v>70152.6</v>
      </c>
      <c r="D19" s="20">
        <v>70152.6</v>
      </c>
      <c r="E19" s="20">
        <v>70152.6</v>
      </c>
      <c r="F19" s="20"/>
      <c r="G19" s="20"/>
      <c r="H19" s="20"/>
      <c r="I19" s="20"/>
      <c r="J19" s="20"/>
      <c r="K19" s="20"/>
      <c r="L19" s="20"/>
      <c r="M19" s="20"/>
      <c r="N19" s="20"/>
      <c r="O19" s="20"/>
    </row>
    <row r="20" ht="21.75" customHeight="1" spans="1:15">
      <c r="A20" s="83" t="s">
        <v>112</v>
      </c>
      <c r="B20" s="83" t="s">
        <v>113</v>
      </c>
      <c r="C20" s="20">
        <v>64737.96</v>
      </c>
      <c r="D20" s="20">
        <v>64737.96</v>
      </c>
      <c r="E20" s="20">
        <v>64737.96</v>
      </c>
      <c r="F20" s="20"/>
      <c r="G20" s="20"/>
      <c r="H20" s="20"/>
      <c r="I20" s="20"/>
      <c r="J20" s="20"/>
      <c r="K20" s="20"/>
      <c r="L20" s="20"/>
      <c r="M20" s="20"/>
      <c r="N20" s="20"/>
      <c r="O20" s="20"/>
    </row>
    <row r="21" ht="21.75" customHeight="1" spans="1:15">
      <c r="A21" s="83" t="s">
        <v>114</v>
      </c>
      <c r="B21" s="83" t="s">
        <v>115</v>
      </c>
      <c r="C21" s="20">
        <v>51014.73</v>
      </c>
      <c r="D21" s="20">
        <v>51014.73</v>
      </c>
      <c r="E21" s="20">
        <v>51014.73</v>
      </c>
      <c r="F21" s="20"/>
      <c r="G21" s="20"/>
      <c r="H21" s="20"/>
      <c r="I21" s="20"/>
      <c r="J21" s="20"/>
      <c r="K21" s="20"/>
      <c r="L21" s="20"/>
      <c r="M21" s="20"/>
      <c r="N21" s="20"/>
      <c r="O21" s="20"/>
    </row>
    <row r="22" ht="21.75" customHeight="1" spans="1:15">
      <c r="A22" s="83" t="s">
        <v>116</v>
      </c>
      <c r="B22" s="83" t="s">
        <v>117</v>
      </c>
      <c r="C22" s="20">
        <v>14015.02</v>
      </c>
      <c r="D22" s="20">
        <v>14015.02</v>
      </c>
      <c r="E22" s="20">
        <v>14015.02</v>
      </c>
      <c r="F22" s="20"/>
      <c r="G22" s="20"/>
      <c r="H22" s="20"/>
      <c r="I22" s="20"/>
      <c r="J22" s="20"/>
      <c r="K22" s="20"/>
      <c r="L22" s="20"/>
      <c r="M22" s="20"/>
      <c r="N22" s="20"/>
      <c r="O22" s="20"/>
    </row>
    <row r="23" ht="21.75" customHeight="1" spans="1:15">
      <c r="A23" s="19" t="s">
        <v>118</v>
      </c>
      <c r="B23" s="19" t="s">
        <v>119</v>
      </c>
      <c r="C23" s="20">
        <v>257760.96</v>
      </c>
      <c r="D23" s="20">
        <v>257760.96</v>
      </c>
      <c r="E23" s="20">
        <v>257760.96</v>
      </c>
      <c r="F23" s="20"/>
      <c r="G23" s="20"/>
      <c r="H23" s="20"/>
      <c r="I23" s="20"/>
      <c r="J23" s="20"/>
      <c r="K23" s="20"/>
      <c r="L23" s="20"/>
      <c r="M23" s="20"/>
      <c r="N23" s="20"/>
      <c r="O23" s="20"/>
    </row>
    <row r="24" ht="21.75" customHeight="1" spans="1:15">
      <c r="A24" s="43" t="s">
        <v>120</v>
      </c>
      <c r="B24" s="43" t="s">
        <v>121</v>
      </c>
      <c r="C24" s="20">
        <v>257760.96</v>
      </c>
      <c r="D24" s="20">
        <v>257760.96</v>
      </c>
      <c r="E24" s="20">
        <v>257760.96</v>
      </c>
      <c r="F24" s="20"/>
      <c r="G24" s="20"/>
      <c r="H24" s="20"/>
      <c r="I24" s="20"/>
      <c r="J24" s="20"/>
      <c r="K24" s="20"/>
      <c r="L24" s="20"/>
      <c r="M24" s="20"/>
      <c r="N24" s="20"/>
      <c r="O24" s="20"/>
    </row>
    <row r="25" ht="21.75" customHeight="1" spans="1:15">
      <c r="A25" s="83" t="s">
        <v>122</v>
      </c>
      <c r="B25" s="83" t="s">
        <v>123</v>
      </c>
      <c r="C25" s="20">
        <v>257760.96</v>
      </c>
      <c r="D25" s="20">
        <v>257760.96</v>
      </c>
      <c r="E25" s="20">
        <v>257760.96</v>
      </c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ht="21.75" customHeight="1" spans="1:15">
      <c r="A26" s="21" t="s">
        <v>124</v>
      </c>
      <c r="B26" s="21" t="s">
        <v>124</v>
      </c>
      <c r="C26" s="20">
        <v>3901153.55</v>
      </c>
      <c r="D26" s="20">
        <v>3661153.55</v>
      </c>
      <c r="E26" s="20">
        <v>3661153.55</v>
      </c>
      <c r="F26" s="20"/>
      <c r="G26" s="20"/>
      <c r="H26" s="20"/>
      <c r="I26" s="20"/>
      <c r="J26" s="20">
        <v>240000</v>
      </c>
      <c r="K26" s="20"/>
      <c r="L26" s="20"/>
      <c r="M26" s="20"/>
      <c r="N26" s="20"/>
      <c r="O26" s="20">
        <v>240000</v>
      </c>
    </row>
  </sheetData>
  <mergeCells count="11">
    <mergeCell ref="A2:O2"/>
    <mergeCell ref="A3:L3"/>
    <mergeCell ref="D4:F4"/>
    <mergeCell ref="J4:O4"/>
    <mergeCell ref="A26:B26"/>
    <mergeCell ref="A4:A5"/>
    <mergeCell ref="B4:B5"/>
    <mergeCell ref="C4:C5"/>
    <mergeCell ref="G4:G5"/>
    <mergeCell ref="H4:H5"/>
    <mergeCell ref="I4:I5"/>
  </mergeCells>
  <printOptions horizontalCentered="1"/>
  <pageMargins left="0.3" right="0.3" top="0.41" bottom="0.41" header="0.25" footer="0.25"/>
  <pageSetup paperSize="9" scale="58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D37"/>
  <sheetViews>
    <sheetView showZeros="0" workbookViewId="0">
      <selection activeCell="A1" sqref="A1"/>
    </sheetView>
  </sheetViews>
  <sheetFormatPr defaultColWidth="10.6555555555556" defaultRowHeight="14.25" customHeight="1" outlineLevelCol="3"/>
  <cols>
    <col min="1" max="1" width="45.8333333333333" customWidth="1"/>
    <col min="2" max="2" width="36" customWidth="1"/>
    <col min="3" max="3" width="41.8333333333333" customWidth="1"/>
    <col min="4" max="4" width="34.8333333333333" customWidth="1"/>
  </cols>
  <sheetData>
    <row r="1" ht="19.5" customHeight="1" spans="1:4">
      <c r="D1" s="35" t="s">
        <v>125</v>
      </c>
    </row>
    <row r="2" ht="36" customHeight="1" spans="1:4">
      <c r="A2" s="129" t="s">
        <v>126</v>
      </c>
      <c r="B2" s="129"/>
      <c r="C2" s="129"/>
      <c r="D2" s="129"/>
    </row>
    <row r="3" ht="24" customHeight="1" spans="1:4">
      <c r="A3" s="122" t="str">
        <f>"单位名称："&amp;"文山壮族苗族自治州红十字会"</f>
        <v>单位名称：文山壮族苗族自治州红十字会</v>
      </c>
      <c r="B3" s="122"/>
      <c r="C3" s="130"/>
      <c r="D3" s="86" t="s">
        <v>2</v>
      </c>
    </row>
    <row r="4" ht="19.5" customHeight="1" spans="1:4">
      <c r="A4" s="10" t="s">
        <v>3</v>
      </c>
      <c r="B4" s="12"/>
      <c r="C4" s="10" t="s">
        <v>4</v>
      </c>
      <c r="D4" s="12"/>
    </row>
    <row r="5" ht="21.75" customHeight="1" spans="1:4">
      <c r="A5" s="25" t="s">
        <v>5</v>
      </c>
      <c r="B5" s="88" t="str">
        <f>"2026"&amp;"年预算数"</f>
        <v>2026年预算数</v>
      </c>
      <c r="C5" s="25" t="s">
        <v>127</v>
      </c>
      <c r="D5" s="88" t="str">
        <f>"2026"&amp;"年预算数"</f>
        <v>2026年预算数</v>
      </c>
    </row>
    <row r="6" ht="17.25" customHeight="1" spans="1:4">
      <c r="A6" s="27"/>
      <c r="B6" s="91"/>
      <c r="C6" s="27"/>
      <c r="D6" s="91"/>
    </row>
    <row r="7" ht="17.25" customHeight="1" spans="1:4">
      <c r="A7" s="131" t="s">
        <v>128</v>
      </c>
      <c r="B7" s="20">
        <v>3661153.55</v>
      </c>
      <c r="C7" s="132" t="s">
        <v>129</v>
      </c>
      <c r="D7" s="20">
        <v>3661153.55</v>
      </c>
    </row>
    <row r="8" ht="17.25" customHeight="1" spans="1:4">
      <c r="A8" s="133" t="s">
        <v>130</v>
      </c>
      <c r="B8" s="20">
        <v>3661153.55</v>
      </c>
      <c r="C8" s="132" t="s">
        <v>131</v>
      </c>
      <c r="D8" s="20"/>
    </row>
    <row r="9" ht="17.25" customHeight="1" spans="1:4">
      <c r="A9" s="133" t="s">
        <v>132</v>
      </c>
      <c r="B9" s="20"/>
      <c r="C9" s="132" t="s">
        <v>133</v>
      </c>
      <c r="D9" s="20"/>
    </row>
    <row r="10" ht="17.25" customHeight="1" spans="1:4">
      <c r="A10" s="133" t="s">
        <v>134</v>
      </c>
      <c r="B10" s="20"/>
      <c r="C10" s="132" t="s">
        <v>135</v>
      </c>
      <c r="D10" s="20"/>
    </row>
    <row r="11" ht="17.25" customHeight="1" spans="1:4">
      <c r="A11" s="133" t="s">
        <v>136</v>
      </c>
      <c r="B11" s="20"/>
      <c r="C11" s="132" t="s">
        <v>137</v>
      </c>
      <c r="D11" s="20"/>
    </row>
    <row r="12" ht="17.25" customHeight="1" spans="1:4">
      <c r="A12" s="133" t="s">
        <v>130</v>
      </c>
      <c r="B12" s="20"/>
      <c r="C12" s="132" t="s">
        <v>138</v>
      </c>
      <c r="D12" s="20"/>
    </row>
    <row r="13" ht="17.25" customHeight="1" spans="1:4">
      <c r="A13" s="133" t="s">
        <v>132</v>
      </c>
      <c r="B13" s="20"/>
      <c r="C13" s="132" t="s">
        <v>139</v>
      </c>
      <c r="D13" s="20"/>
    </row>
    <row r="14" ht="17.25" customHeight="1" spans="1:4">
      <c r="A14" s="133" t="s">
        <v>134</v>
      </c>
      <c r="B14" s="20"/>
      <c r="C14" s="132" t="s">
        <v>140</v>
      </c>
      <c r="D14" s="20"/>
    </row>
    <row r="15" ht="17.25" customHeight="1" spans="1:4">
      <c r="A15" s="133"/>
      <c r="B15" s="133"/>
      <c r="C15" s="132" t="s">
        <v>141</v>
      </c>
      <c r="D15" s="20">
        <v>3203472.28</v>
      </c>
    </row>
    <row r="16" ht="17.25" customHeight="1" spans="1:4">
      <c r="A16" s="133"/>
      <c r="B16" s="131"/>
      <c r="C16" s="132" t="s">
        <v>142</v>
      </c>
      <c r="D16" s="20">
        <v>199920.31</v>
      </c>
    </row>
    <row r="17" ht="17.25" customHeight="1" spans="1:4">
      <c r="A17" s="134"/>
      <c r="B17" s="135"/>
      <c r="C17" s="132" t="s">
        <v>143</v>
      </c>
      <c r="D17" s="20"/>
    </row>
    <row r="18" ht="17.25" customHeight="1" spans="1:4">
      <c r="A18" s="134"/>
      <c r="B18" s="135"/>
      <c r="C18" s="132" t="s">
        <v>144</v>
      </c>
      <c r="D18" s="20"/>
    </row>
    <row r="19" ht="17.25" customHeight="1" spans="1:4">
      <c r="A19" s="136"/>
      <c r="B19" s="136"/>
      <c r="C19" s="132" t="s">
        <v>145</v>
      </c>
      <c r="D19" s="20"/>
    </row>
    <row r="20" ht="17.25" customHeight="1" spans="1:4">
      <c r="A20" s="136"/>
      <c r="B20" s="136"/>
      <c r="C20" s="132" t="s">
        <v>146</v>
      </c>
      <c r="D20" s="20"/>
    </row>
    <row r="21" ht="17.25" customHeight="1" spans="1:4">
      <c r="A21" s="136"/>
      <c r="B21" s="136"/>
      <c r="C21" s="132" t="s">
        <v>147</v>
      </c>
      <c r="D21" s="20"/>
    </row>
    <row r="22" ht="17.25" customHeight="1" spans="1:4">
      <c r="A22" s="136"/>
      <c r="B22" s="136"/>
      <c r="C22" s="132" t="s">
        <v>148</v>
      </c>
      <c r="D22" s="20"/>
    </row>
    <row r="23" ht="17.25" customHeight="1" spans="1:4">
      <c r="A23" s="136"/>
      <c r="B23" s="136"/>
      <c r="C23" s="132" t="s">
        <v>149</v>
      </c>
      <c r="D23" s="20"/>
    </row>
    <row r="24" ht="17.25" customHeight="1" spans="1:4">
      <c r="A24" s="136"/>
      <c r="B24" s="136"/>
      <c r="C24" s="132" t="s">
        <v>150</v>
      </c>
      <c r="D24" s="20"/>
    </row>
    <row r="25" ht="17.25" customHeight="1" spans="1:4">
      <c r="A25" s="136"/>
      <c r="B25" s="136"/>
      <c r="C25" s="132" t="s">
        <v>151</v>
      </c>
      <c r="D25" s="20"/>
    </row>
    <row r="26" ht="17.25" customHeight="1" spans="1:4">
      <c r="A26" s="136"/>
      <c r="B26" s="136"/>
      <c r="C26" s="132" t="s">
        <v>152</v>
      </c>
      <c r="D26" s="20">
        <v>257760.96</v>
      </c>
    </row>
    <row r="27" ht="17.25" customHeight="1" spans="1:4">
      <c r="A27" s="136"/>
      <c r="B27" s="136"/>
      <c r="C27" s="132" t="s">
        <v>153</v>
      </c>
      <c r="D27" s="20"/>
    </row>
    <row r="28" ht="17.25" customHeight="1" spans="1:4">
      <c r="A28" s="136"/>
      <c r="B28" s="136"/>
      <c r="C28" s="132" t="s">
        <v>154</v>
      </c>
      <c r="D28" s="20"/>
    </row>
    <row r="29" ht="17.25" customHeight="1" spans="1:4">
      <c r="A29" s="136"/>
      <c r="B29" s="136"/>
      <c r="C29" s="132" t="s">
        <v>155</v>
      </c>
      <c r="D29" s="20"/>
    </row>
    <row r="30" ht="17.25" customHeight="1" spans="1:4">
      <c r="A30" s="136"/>
      <c r="B30" s="136"/>
      <c r="C30" s="132" t="s">
        <v>156</v>
      </c>
      <c r="D30" s="20"/>
    </row>
    <row r="31" ht="17.25" customHeight="1" spans="1:4">
      <c r="A31" s="137"/>
      <c r="B31" s="135"/>
      <c r="C31" s="132" t="s">
        <v>157</v>
      </c>
      <c r="D31" s="20"/>
    </row>
    <row r="32" ht="17.25" customHeight="1" spans="1:4">
      <c r="A32" s="137"/>
      <c r="B32" s="135"/>
      <c r="C32" s="132" t="s">
        <v>158</v>
      </c>
      <c r="D32" s="82"/>
    </row>
    <row r="33" ht="17.25" customHeight="1" spans="1:4">
      <c r="A33" s="137"/>
      <c r="B33" s="135"/>
      <c r="C33" s="132" t="s">
        <v>159</v>
      </c>
      <c r="D33" s="20"/>
    </row>
    <row r="34" ht="17.25" customHeight="1" spans="1:4">
      <c r="A34" s="137"/>
      <c r="B34" s="135"/>
      <c r="C34" s="132" t="s">
        <v>160</v>
      </c>
      <c r="D34" s="20"/>
    </row>
    <row r="35" ht="17.25" customHeight="1" spans="1:4">
      <c r="A35" s="137"/>
      <c r="B35" s="135"/>
      <c r="C35" s="132" t="s">
        <v>161</v>
      </c>
      <c r="D35" s="82"/>
    </row>
    <row r="36" customHeight="1" spans="1:4">
      <c r="A36" s="137"/>
      <c r="B36" s="135"/>
      <c r="C36" s="134" t="s">
        <v>162</v>
      </c>
      <c r="D36" s="135"/>
    </row>
    <row r="37" ht="17.25" customHeight="1" spans="1:4">
      <c r="A37" s="138" t="s">
        <v>163</v>
      </c>
      <c r="B37" s="139">
        <v>3661153.55</v>
      </c>
      <c r="C37" s="137" t="s">
        <v>53</v>
      </c>
      <c r="D37" s="139">
        <v>3661153.55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rintOptions horizontalCentered="1"/>
  <pageMargins left="0.3" right="0.3" top="0.41" bottom="0.41" header="0.25" footer="0.25"/>
  <pageSetup paperSize="9" scale="78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G25"/>
  <sheetViews>
    <sheetView showZeros="0" workbookViewId="0">
      <selection activeCell="A1" sqref="A1"/>
    </sheetView>
  </sheetViews>
  <sheetFormatPr defaultColWidth="10.6555555555556" defaultRowHeight="14.25" customHeight="1" outlineLevelCol="6"/>
  <cols>
    <col min="1" max="1" width="23.5" customWidth="1"/>
    <col min="2" max="2" width="51.3333333333333" customWidth="1"/>
    <col min="3" max="3" width="28.3333333333333" customWidth="1"/>
    <col min="4" max="4" width="23.8333333333333" customWidth="1"/>
    <col min="5" max="7" width="28.3333333333333" customWidth="1"/>
  </cols>
  <sheetData>
    <row r="1" customHeight="1" spans="1:7">
      <c r="D1" s="101"/>
      <c r="F1" s="47"/>
      <c r="G1" s="35" t="s">
        <v>164</v>
      </c>
    </row>
    <row r="2" ht="39" customHeight="1" spans="1:7">
      <c r="A2" s="4" t="s">
        <v>165</v>
      </c>
      <c r="B2" s="4"/>
      <c r="C2" s="4"/>
      <c r="D2" s="4"/>
      <c r="E2" s="4"/>
      <c r="F2" s="4"/>
      <c r="G2" s="4"/>
    </row>
    <row r="3" ht="18" customHeight="1" spans="1:7">
      <c r="A3" s="122" t="str">
        <f>"单位名称："&amp;"文山壮族苗族自治州红十字会"</f>
        <v>单位名称：文山壮族苗族自治州红十字会</v>
      </c>
      <c r="B3" s="122"/>
      <c r="C3" s="122"/>
      <c r="D3" s="122"/>
      <c r="E3" s="122"/>
      <c r="F3" s="86"/>
      <c r="G3" s="86" t="s">
        <v>2</v>
      </c>
    </row>
    <row r="4" ht="20.25" customHeight="1" spans="1:7">
      <c r="A4" s="123" t="s">
        <v>166</v>
      </c>
      <c r="B4" s="124"/>
      <c r="C4" s="88" t="s">
        <v>58</v>
      </c>
      <c r="D4" s="111" t="s">
        <v>78</v>
      </c>
      <c r="E4" s="112"/>
      <c r="F4" s="113"/>
      <c r="G4" s="104" t="s">
        <v>79</v>
      </c>
    </row>
    <row r="5" ht="20.25" customHeight="1" spans="1:7">
      <c r="A5" s="125" t="s">
        <v>76</v>
      </c>
      <c r="B5" s="125" t="s">
        <v>77</v>
      </c>
      <c r="C5" s="91"/>
      <c r="D5" s="54" t="s">
        <v>60</v>
      </c>
      <c r="E5" s="54" t="s">
        <v>167</v>
      </c>
      <c r="F5" s="54" t="s">
        <v>168</v>
      </c>
      <c r="G5" s="79"/>
    </row>
    <row r="6" ht="19.5" customHeight="1" spans="1:7">
      <c r="A6" s="125" t="s">
        <v>169</v>
      </c>
      <c r="B6" s="125" t="s">
        <v>170</v>
      </c>
      <c r="C6" s="125" t="s">
        <v>171</v>
      </c>
      <c r="D6" s="54">
        <v>4</v>
      </c>
      <c r="E6" s="126" t="s">
        <v>172</v>
      </c>
      <c r="F6" s="126" t="s">
        <v>173</v>
      </c>
      <c r="G6" s="125" t="s">
        <v>174</v>
      </c>
    </row>
    <row r="7" ht="18" customHeight="1" spans="1:7">
      <c r="A7" s="19" t="s">
        <v>87</v>
      </c>
      <c r="B7" s="19" t="s">
        <v>88</v>
      </c>
      <c r="C7" s="20">
        <v>3203472.28</v>
      </c>
      <c r="D7" s="20">
        <v>3203472.28</v>
      </c>
      <c r="E7" s="20">
        <v>2861469.32</v>
      </c>
      <c r="F7" s="20">
        <v>342002.96</v>
      </c>
      <c r="G7" s="20"/>
    </row>
    <row r="8" ht="18" customHeight="1" spans="1:7">
      <c r="A8" s="43" t="s">
        <v>89</v>
      </c>
      <c r="B8" s="43" t="s">
        <v>90</v>
      </c>
      <c r="C8" s="20">
        <v>498563.52</v>
      </c>
      <c r="D8" s="20">
        <v>498563.52</v>
      </c>
      <c r="E8" s="20">
        <v>491363.52</v>
      </c>
      <c r="F8" s="20">
        <v>7200</v>
      </c>
      <c r="G8" s="20"/>
    </row>
    <row r="9" ht="18" customHeight="1" spans="1:7">
      <c r="A9" s="83" t="s">
        <v>91</v>
      </c>
      <c r="B9" s="83" t="s">
        <v>92</v>
      </c>
      <c r="C9" s="20">
        <v>143472</v>
      </c>
      <c r="D9" s="20">
        <v>143472</v>
      </c>
      <c r="E9" s="20">
        <v>137472</v>
      </c>
      <c r="F9" s="20">
        <v>6000</v>
      </c>
      <c r="G9" s="20"/>
    </row>
    <row r="10" ht="18" customHeight="1" spans="1:7">
      <c r="A10" s="83" t="s">
        <v>93</v>
      </c>
      <c r="B10" s="83" t="s">
        <v>94</v>
      </c>
      <c r="C10" s="20">
        <v>35294.4</v>
      </c>
      <c r="D10" s="20">
        <v>35294.4</v>
      </c>
      <c r="E10" s="20">
        <v>34094.4</v>
      </c>
      <c r="F10" s="20">
        <v>1200</v>
      </c>
      <c r="G10" s="20"/>
    </row>
    <row r="11" ht="18" customHeight="1" spans="1:7">
      <c r="A11" s="83" t="s">
        <v>95</v>
      </c>
      <c r="B11" s="83" t="s">
        <v>96</v>
      </c>
      <c r="C11" s="20">
        <v>319797.12</v>
      </c>
      <c r="D11" s="20">
        <v>319797.12</v>
      </c>
      <c r="E11" s="20">
        <v>319797.12</v>
      </c>
      <c r="F11" s="20"/>
      <c r="G11" s="20"/>
    </row>
    <row r="12" ht="18" customHeight="1" spans="1:7">
      <c r="A12" s="43" t="s">
        <v>97</v>
      </c>
      <c r="B12" s="43" t="s">
        <v>98</v>
      </c>
      <c r="C12" s="20">
        <v>2698434.96</v>
      </c>
      <c r="D12" s="20">
        <v>2698434.96</v>
      </c>
      <c r="E12" s="20">
        <v>2363632</v>
      </c>
      <c r="F12" s="20">
        <v>334802.96</v>
      </c>
      <c r="G12" s="20"/>
    </row>
    <row r="13" ht="18" customHeight="1" spans="1:7">
      <c r="A13" s="83" t="s">
        <v>99</v>
      </c>
      <c r="B13" s="83" t="s">
        <v>100</v>
      </c>
      <c r="C13" s="20">
        <v>2698434.96</v>
      </c>
      <c r="D13" s="20">
        <v>2698434.96</v>
      </c>
      <c r="E13" s="20">
        <v>2363632</v>
      </c>
      <c r="F13" s="20">
        <v>334802.96</v>
      </c>
      <c r="G13" s="20"/>
    </row>
    <row r="14" ht="18" customHeight="1" spans="1:7">
      <c r="A14" s="43" t="s">
        <v>103</v>
      </c>
      <c r="B14" s="43" t="s">
        <v>104</v>
      </c>
      <c r="C14" s="20">
        <v>6473.8</v>
      </c>
      <c r="D14" s="20">
        <v>6473.8</v>
      </c>
      <c r="E14" s="20">
        <v>6473.8</v>
      </c>
      <c r="F14" s="20"/>
      <c r="G14" s="20"/>
    </row>
    <row r="15" ht="18" customHeight="1" spans="1:7">
      <c r="A15" s="83" t="s">
        <v>105</v>
      </c>
      <c r="B15" s="83" t="s">
        <v>104</v>
      </c>
      <c r="C15" s="20">
        <v>6473.8</v>
      </c>
      <c r="D15" s="20">
        <v>6473.8</v>
      </c>
      <c r="E15" s="20">
        <v>6473.8</v>
      </c>
      <c r="F15" s="20"/>
      <c r="G15" s="20"/>
    </row>
    <row r="16" ht="18" customHeight="1" spans="1:7">
      <c r="A16" s="19" t="s">
        <v>106</v>
      </c>
      <c r="B16" s="19" t="s">
        <v>107</v>
      </c>
      <c r="C16" s="20">
        <v>199920.31</v>
      </c>
      <c r="D16" s="20">
        <v>199920.31</v>
      </c>
      <c r="E16" s="20">
        <v>199920.31</v>
      </c>
      <c r="F16" s="20"/>
      <c r="G16" s="20"/>
    </row>
    <row r="17" ht="18" customHeight="1" spans="1:7">
      <c r="A17" s="43" t="s">
        <v>108</v>
      </c>
      <c r="B17" s="43" t="s">
        <v>109</v>
      </c>
      <c r="C17" s="20">
        <v>199920.31</v>
      </c>
      <c r="D17" s="20">
        <v>199920.31</v>
      </c>
      <c r="E17" s="20">
        <v>199920.31</v>
      </c>
      <c r="F17" s="20"/>
      <c r="G17" s="20"/>
    </row>
    <row r="18" ht="18" customHeight="1" spans="1:7">
      <c r="A18" s="83" t="s">
        <v>110</v>
      </c>
      <c r="B18" s="83" t="s">
        <v>111</v>
      </c>
      <c r="C18" s="20">
        <v>70152.6</v>
      </c>
      <c r="D18" s="20">
        <v>70152.6</v>
      </c>
      <c r="E18" s="20">
        <v>70152.6</v>
      </c>
      <c r="F18" s="20"/>
      <c r="G18" s="20"/>
    </row>
    <row r="19" ht="18" customHeight="1" spans="1:7">
      <c r="A19" s="83" t="s">
        <v>112</v>
      </c>
      <c r="B19" s="83" t="s">
        <v>113</v>
      </c>
      <c r="C19" s="20">
        <v>64737.96</v>
      </c>
      <c r="D19" s="20">
        <v>64737.96</v>
      </c>
      <c r="E19" s="20">
        <v>64737.96</v>
      </c>
      <c r="F19" s="20"/>
      <c r="G19" s="20"/>
    </row>
    <row r="20" ht="18" customHeight="1" spans="1:7">
      <c r="A20" s="83" t="s">
        <v>114</v>
      </c>
      <c r="B20" s="83" t="s">
        <v>115</v>
      </c>
      <c r="C20" s="20">
        <v>51014.73</v>
      </c>
      <c r="D20" s="20">
        <v>51014.73</v>
      </c>
      <c r="E20" s="20">
        <v>51014.73</v>
      </c>
      <c r="F20" s="20"/>
      <c r="G20" s="20"/>
    </row>
    <row r="21" ht="18" customHeight="1" spans="1:7">
      <c r="A21" s="83" t="s">
        <v>116</v>
      </c>
      <c r="B21" s="83" t="s">
        <v>117</v>
      </c>
      <c r="C21" s="20">
        <v>14015.02</v>
      </c>
      <c r="D21" s="20">
        <v>14015.02</v>
      </c>
      <c r="E21" s="20">
        <v>14015.02</v>
      </c>
      <c r="F21" s="20"/>
      <c r="G21" s="20"/>
    </row>
    <row r="22" ht="18" customHeight="1" spans="1:7">
      <c r="A22" s="19" t="s">
        <v>118</v>
      </c>
      <c r="B22" s="19" t="s">
        <v>119</v>
      </c>
      <c r="C22" s="20">
        <v>257760.96</v>
      </c>
      <c r="D22" s="20">
        <v>257760.96</v>
      </c>
      <c r="E22" s="20">
        <v>257760.96</v>
      </c>
      <c r="F22" s="20"/>
      <c r="G22" s="20"/>
    </row>
    <row r="23" ht="18" customHeight="1" spans="1:7">
      <c r="A23" s="43" t="s">
        <v>120</v>
      </c>
      <c r="B23" s="43" t="s">
        <v>121</v>
      </c>
      <c r="C23" s="20">
        <v>257760.96</v>
      </c>
      <c r="D23" s="20">
        <v>257760.96</v>
      </c>
      <c r="E23" s="20">
        <v>257760.96</v>
      </c>
      <c r="F23" s="20"/>
      <c r="G23" s="20"/>
    </row>
    <row r="24" ht="18" customHeight="1" spans="1:7">
      <c r="A24" s="83" t="s">
        <v>122</v>
      </c>
      <c r="B24" s="83" t="s">
        <v>123</v>
      </c>
      <c r="C24" s="20">
        <v>257760.96</v>
      </c>
      <c r="D24" s="20">
        <v>257760.96</v>
      </c>
      <c r="E24" s="20">
        <v>257760.96</v>
      </c>
      <c r="F24" s="20"/>
      <c r="G24" s="20"/>
    </row>
    <row r="25" ht="18" customHeight="1" spans="1:7">
      <c r="A25" s="127" t="s">
        <v>124</v>
      </c>
      <c r="B25" s="128" t="s">
        <v>124</v>
      </c>
      <c r="C25" s="20">
        <v>3661153.55</v>
      </c>
      <c r="D25" s="20">
        <v>3661153.55</v>
      </c>
      <c r="E25" s="20">
        <v>3319150.59</v>
      </c>
      <c r="F25" s="20">
        <v>342002.96</v>
      </c>
      <c r="G25" s="20"/>
    </row>
  </sheetData>
  <mergeCells count="7">
    <mergeCell ref="A2:G2"/>
    <mergeCell ref="A3:E3"/>
    <mergeCell ref="A4:B4"/>
    <mergeCell ref="D4:F4"/>
    <mergeCell ref="A25:B25"/>
    <mergeCell ref="C4:C5"/>
    <mergeCell ref="G4:G5"/>
  </mergeCells>
  <printOptions horizontalCentered="1"/>
  <pageMargins left="0.3" right="0.3" top="0.46" bottom="0.46" header="0.4" footer="0.4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F7"/>
  <sheetViews>
    <sheetView showZeros="0" workbookViewId="0">
      <selection activeCell="A1" sqref="A1"/>
    </sheetView>
  </sheetViews>
  <sheetFormatPr defaultColWidth="10.6555555555556" defaultRowHeight="14.25" customHeight="1" outlineLevelRow="6" outlineLevelCol="5"/>
  <cols>
    <col min="1" max="2" width="32" customWidth="1"/>
    <col min="3" max="6" width="30.1555555555556" customWidth="1"/>
  </cols>
  <sheetData>
    <row r="1" customHeight="1" spans="1:6">
      <c r="A1" s="117"/>
      <c r="B1" s="117"/>
      <c r="C1" s="56"/>
      <c r="D1" s="118"/>
      <c r="F1" s="65" t="s">
        <v>175</v>
      </c>
    </row>
    <row r="2" ht="32.25" customHeight="1" spans="1:6">
      <c r="A2" s="87" t="s">
        <v>176</v>
      </c>
      <c r="B2" s="119"/>
      <c r="C2" s="119"/>
      <c r="D2" s="119"/>
      <c r="E2" s="119"/>
      <c r="F2" s="119"/>
    </row>
    <row r="3" ht="18.75" customHeight="1" spans="1:6">
      <c r="A3" s="5" t="str">
        <f>"单位名称："&amp;"文山壮族苗族自治州红十字会"</f>
        <v>单位名称：文山壮族苗族自治州红十字会</v>
      </c>
      <c r="B3" s="5"/>
      <c r="C3" s="5"/>
      <c r="D3" s="5"/>
      <c r="F3" s="65" t="s">
        <v>177</v>
      </c>
    </row>
    <row r="4" ht="19.5" customHeight="1" spans="1:6">
      <c r="A4" s="9" t="s">
        <v>178</v>
      </c>
      <c r="B4" s="25" t="s">
        <v>179</v>
      </c>
      <c r="C4" s="10" t="s">
        <v>180</v>
      </c>
      <c r="D4" s="11"/>
      <c r="E4" s="12"/>
      <c r="F4" s="25" t="s">
        <v>181</v>
      </c>
    </row>
    <row r="5" ht="19.5" customHeight="1" spans="1:6">
      <c r="A5" s="16"/>
      <c r="B5" s="27"/>
      <c r="C5" s="54" t="s">
        <v>60</v>
      </c>
      <c r="D5" s="54" t="s">
        <v>182</v>
      </c>
      <c r="E5" s="54" t="s">
        <v>183</v>
      </c>
      <c r="F5" s="27"/>
    </row>
    <row r="6" ht="18.75" customHeight="1" spans="1:6">
      <c r="A6" s="120">
        <v>1</v>
      </c>
      <c r="B6" s="120">
        <v>2</v>
      </c>
      <c r="C6" s="121">
        <v>3</v>
      </c>
      <c r="D6" s="120">
        <v>4</v>
      </c>
      <c r="E6" s="120">
        <v>5</v>
      </c>
      <c r="F6" s="120">
        <v>6</v>
      </c>
    </row>
    <row r="7" ht="24" customHeight="1" spans="1:6">
      <c r="A7" s="20">
        <v>5500</v>
      </c>
      <c r="B7" s="20"/>
      <c r="C7" s="20"/>
      <c r="D7" s="20"/>
      <c r="E7" s="20"/>
      <c r="F7" s="20">
        <v>5500</v>
      </c>
    </row>
  </sheetData>
  <mergeCells count="6">
    <mergeCell ref="A2:F2"/>
    <mergeCell ref="A3:D3"/>
    <mergeCell ref="C4:E4"/>
    <mergeCell ref="A4:A5"/>
    <mergeCell ref="B4:B5"/>
    <mergeCell ref="F4:F5"/>
  </mergeCells>
  <printOptions horizontalCentered="1"/>
  <pageMargins left="0.3" right="0.3" top="0.46" bottom="0.46" header="0.41" footer="0.41"/>
  <pageSetup paperSize="9" fitToHeight="100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X58"/>
  <sheetViews>
    <sheetView showZeros="0" workbookViewId="0">
      <selection activeCell="A1" sqref="A1"/>
    </sheetView>
  </sheetViews>
  <sheetFormatPr defaultColWidth="10.6555555555556" defaultRowHeight="14.25" customHeight="1"/>
  <cols>
    <col min="1" max="1" width="38.3333333333333" customWidth="1"/>
    <col min="2" max="2" width="24.6555555555556" customWidth="1"/>
    <col min="3" max="3" width="31" customWidth="1"/>
    <col min="4" max="4" width="11.8333333333333" customWidth="1"/>
    <col min="5" max="5" width="20.5" customWidth="1"/>
    <col min="6" max="6" width="12" customWidth="1"/>
    <col min="7" max="7" width="26.8333333333333" customWidth="1"/>
    <col min="8" max="24" width="22.1555555555556" customWidth="1"/>
  </cols>
  <sheetData>
    <row r="1" ht="18.75" customHeight="1" spans="1:24">
      <c r="B1" s="107"/>
      <c r="D1" s="108"/>
      <c r="E1" s="108"/>
      <c r="F1" s="108"/>
      <c r="G1" s="108"/>
      <c r="H1" s="57"/>
      <c r="I1" s="57"/>
      <c r="J1" s="2"/>
      <c r="K1" s="57"/>
      <c r="L1" s="57"/>
      <c r="M1" s="57"/>
      <c r="N1" s="57"/>
      <c r="O1" s="2"/>
      <c r="P1" s="2"/>
      <c r="Q1" s="2"/>
      <c r="R1" s="57"/>
      <c r="V1" s="107"/>
      <c r="X1" s="44" t="s">
        <v>184</v>
      </c>
    </row>
    <row r="2" ht="39.75" customHeight="1" spans="1:24">
      <c r="A2" s="109" t="s">
        <v>185</v>
      </c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</row>
    <row r="3" ht="18.75" customHeight="1" spans="1:24">
      <c r="A3" s="5" t="str">
        <f>"单位名称："&amp;"文山壮族苗族自治州红十字会"</f>
        <v>单位名称：文山壮族苗族自治州红十字会</v>
      </c>
      <c r="B3" s="5"/>
      <c r="C3" s="5"/>
      <c r="D3" s="5"/>
      <c r="E3" s="5"/>
      <c r="F3" s="5"/>
      <c r="G3" s="5"/>
      <c r="H3" s="110"/>
      <c r="I3" s="110"/>
      <c r="J3" s="6"/>
      <c r="K3" s="110"/>
      <c r="L3" s="110"/>
      <c r="M3" s="110"/>
      <c r="N3" s="110"/>
      <c r="O3" s="6"/>
      <c r="P3" s="6"/>
      <c r="Q3" s="6"/>
      <c r="R3" s="110"/>
      <c r="V3" s="107"/>
      <c r="X3" s="63" t="s">
        <v>177</v>
      </c>
    </row>
    <row r="4" ht="18" customHeight="1" spans="1:24">
      <c r="A4" s="8" t="s">
        <v>186</v>
      </c>
      <c r="B4" s="8" t="s">
        <v>187</v>
      </c>
      <c r="C4" s="8" t="s">
        <v>188</v>
      </c>
      <c r="D4" s="8" t="s">
        <v>189</v>
      </c>
      <c r="E4" s="8" t="s">
        <v>190</v>
      </c>
      <c r="F4" s="8" t="s">
        <v>191</v>
      </c>
      <c r="G4" s="8" t="s">
        <v>192</v>
      </c>
      <c r="H4" s="111" t="s">
        <v>193</v>
      </c>
      <c r="I4" s="112" t="s">
        <v>193</v>
      </c>
      <c r="J4" s="112"/>
      <c r="K4" s="112"/>
      <c r="L4" s="112"/>
      <c r="M4" s="112"/>
      <c r="N4" s="112"/>
      <c r="O4" s="112"/>
      <c r="P4" s="112"/>
      <c r="Q4" s="112"/>
      <c r="R4" s="112" t="s">
        <v>64</v>
      </c>
      <c r="S4" s="112" t="s">
        <v>81</v>
      </c>
      <c r="T4" s="112"/>
      <c r="U4" s="112"/>
      <c r="V4" s="112"/>
      <c r="W4" s="112"/>
      <c r="X4" s="113"/>
    </row>
    <row r="5" ht="18" customHeight="1" spans="1:24">
      <c r="A5" s="13"/>
      <c r="B5" s="13"/>
      <c r="C5" s="13"/>
      <c r="D5" s="13"/>
      <c r="E5" s="13"/>
      <c r="F5" s="13"/>
      <c r="G5" s="13"/>
      <c r="H5" s="88" t="s">
        <v>194</v>
      </c>
      <c r="I5" s="111" t="s">
        <v>61</v>
      </c>
      <c r="J5" s="112"/>
      <c r="K5" s="112"/>
      <c r="L5" s="112"/>
      <c r="M5" s="112"/>
      <c r="N5" s="113"/>
      <c r="O5" s="10" t="s">
        <v>195</v>
      </c>
      <c r="P5" s="11"/>
      <c r="Q5" s="12"/>
      <c r="R5" s="8" t="s">
        <v>64</v>
      </c>
      <c r="S5" s="111" t="s">
        <v>81</v>
      </c>
      <c r="T5" s="112" t="s">
        <v>67</v>
      </c>
      <c r="U5" s="112" t="s">
        <v>81</v>
      </c>
      <c r="V5" s="112" t="s">
        <v>69</v>
      </c>
      <c r="W5" s="112" t="s">
        <v>70</v>
      </c>
      <c r="X5" s="113" t="s">
        <v>71</v>
      </c>
    </row>
    <row r="6" ht="18.75" customHeight="1" spans="1:24">
      <c r="A6" s="13"/>
      <c r="B6" s="13"/>
      <c r="C6" s="13"/>
      <c r="D6" s="13"/>
      <c r="E6" s="13"/>
      <c r="F6" s="13"/>
      <c r="G6" s="13"/>
      <c r="H6" s="114"/>
      <c r="I6" s="115" t="s">
        <v>196</v>
      </c>
      <c r="J6" s="51" t="s">
        <v>197</v>
      </c>
      <c r="K6" s="8" t="s">
        <v>198</v>
      </c>
      <c r="L6" s="8" t="s">
        <v>199</v>
      </c>
      <c r="M6" s="8" t="s">
        <v>200</v>
      </c>
      <c r="N6" s="8" t="s">
        <v>201</v>
      </c>
      <c r="O6" s="8" t="s">
        <v>61</v>
      </c>
      <c r="P6" s="8" t="s">
        <v>62</v>
      </c>
      <c r="Q6" s="8" t="s">
        <v>63</v>
      </c>
      <c r="R6" s="13"/>
      <c r="S6" s="8" t="s">
        <v>60</v>
      </c>
      <c r="T6" s="8" t="s">
        <v>67</v>
      </c>
      <c r="U6" s="8" t="s">
        <v>202</v>
      </c>
      <c r="V6" s="8" t="s">
        <v>69</v>
      </c>
      <c r="W6" s="8" t="s">
        <v>70</v>
      </c>
      <c r="X6" s="8" t="s">
        <v>71</v>
      </c>
    </row>
    <row r="7" ht="37.5" customHeight="1" spans="1:24">
      <c r="A7" s="15"/>
      <c r="B7" s="15"/>
      <c r="C7" s="15"/>
      <c r="D7" s="15"/>
      <c r="E7" s="15"/>
      <c r="F7" s="15"/>
      <c r="G7" s="15"/>
      <c r="H7" s="91"/>
      <c r="I7" s="73" t="s">
        <v>60</v>
      </c>
      <c r="J7" s="73" t="s">
        <v>203</v>
      </c>
      <c r="K7" s="15" t="s">
        <v>197</v>
      </c>
      <c r="L7" s="15" t="s">
        <v>199</v>
      </c>
      <c r="M7" s="15" t="s">
        <v>200</v>
      </c>
      <c r="N7" s="15" t="s">
        <v>201</v>
      </c>
      <c r="O7" s="15" t="s">
        <v>199</v>
      </c>
      <c r="P7" s="15" t="s">
        <v>200</v>
      </c>
      <c r="Q7" s="15" t="s">
        <v>201</v>
      </c>
      <c r="R7" s="15" t="s">
        <v>64</v>
      </c>
      <c r="S7" s="15" t="s">
        <v>60</v>
      </c>
      <c r="T7" s="15" t="s">
        <v>67</v>
      </c>
      <c r="U7" s="15" t="s">
        <v>202</v>
      </c>
      <c r="V7" s="15" t="s">
        <v>69</v>
      </c>
      <c r="W7" s="15" t="s">
        <v>70</v>
      </c>
      <c r="X7" s="15" t="s">
        <v>71</v>
      </c>
    </row>
    <row r="8" ht="19.5" customHeight="1" spans="1:24">
      <c r="A8" s="116">
        <v>1</v>
      </c>
      <c r="B8" s="116">
        <v>2</v>
      </c>
      <c r="C8" s="116">
        <v>3</v>
      </c>
      <c r="D8" s="116">
        <v>4</v>
      </c>
      <c r="E8" s="116">
        <v>5</v>
      </c>
      <c r="F8" s="116">
        <v>6</v>
      </c>
      <c r="G8" s="116">
        <v>7</v>
      </c>
      <c r="H8" s="116">
        <v>8</v>
      </c>
      <c r="I8" s="116">
        <v>9</v>
      </c>
      <c r="J8" s="116">
        <v>10</v>
      </c>
      <c r="K8" s="116">
        <v>11</v>
      </c>
      <c r="L8" s="116">
        <v>12</v>
      </c>
      <c r="M8" s="116">
        <v>13</v>
      </c>
      <c r="N8" s="116">
        <v>14</v>
      </c>
      <c r="O8" s="116">
        <v>15</v>
      </c>
      <c r="P8" s="116">
        <v>16</v>
      </c>
      <c r="Q8" s="116">
        <v>17</v>
      </c>
      <c r="R8" s="116">
        <v>18</v>
      </c>
      <c r="S8" s="116">
        <v>19</v>
      </c>
      <c r="T8" s="116">
        <v>20</v>
      </c>
      <c r="U8" s="116">
        <v>21</v>
      </c>
      <c r="V8" s="116">
        <v>22</v>
      </c>
      <c r="W8" s="116">
        <v>23</v>
      </c>
      <c r="X8" s="116">
        <v>24</v>
      </c>
    </row>
    <row r="9" ht="21" customHeight="1" spans="1:24">
      <c r="A9" s="19" t="s">
        <v>73</v>
      </c>
      <c r="B9" s="19"/>
      <c r="C9" s="19"/>
      <c r="D9" s="19"/>
      <c r="E9" s="19"/>
      <c r="F9" s="19"/>
      <c r="G9" s="19"/>
      <c r="H9" s="20">
        <v>3661153.55</v>
      </c>
      <c r="I9" s="20">
        <v>3661153.55</v>
      </c>
      <c r="J9" s="20"/>
      <c r="K9" s="20"/>
      <c r="L9" s="20"/>
      <c r="M9" s="20">
        <v>3661153.55</v>
      </c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</row>
    <row r="10" ht="21" customHeight="1" spans="1:24">
      <c r="A10" s="43" t="s">
        <v>73</v>
      </c>
      <c r="B10" s="19" t="s">
        <v>204</v>
      </c>
      <c r="C10" s="19" t="s">
        <v>205</v>
      </c>
      <c r="D10" s="19" t="s">
        <v>99</v>
      </c>
      <c r="E10" s="19" t="s">
        <v>100</v>
      </c>
      <c r="F10" s="19" t="s">
        <v>206</v>
      </c>
      <c r="G10" s="19" t="s">
        <v>207</v>
      </c>
      <c r="H10" s="20">
        <v>461196</v>
      </c>
      <c r="I10" s="20">
        <v>461196</v>
      </c>
      <c r="J10" s="20"/>
      <c r="K10" s="20"/>
      <c r="L10" s="20"/>
      <c r="M10" s="20">
        <v>461196</v>
      </c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</row>
    <row r="11" ht="21" customHeight="1" spans="1:24">
      <c r="A11" s="43" t="s">
        <v>73</v>
      </c>
      <c r="B11" s="19" t="s">
        <v>208</v>
      </c>
      <c r="C11" s="19" t="s">
        <v>209</v>
      </c>
      <c r="D11" s="19" t="s">
        <v>99</v>
      </c>
      <c r="E11" s="19" t="s">
        <v>100</v>
      </c>
      <c r="F11" s="19" t="s">
        <v>210</v>
      </c>
      <c r="G11" s="19" t="s">
        <v>211</v>
      </c>
      <c r="H11" s="20">
        <v>466524</v>
      </c>
      <c r="I11" s="20">
        <v>466524</v>
      </c>
      <c r="J11" s="20"/>
      <c r="K11" s="20"/>
      <c r="L11" s="20"/>
      <c r="M11" s="20">
        <v>466524</v>
      </c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</row>
    <row r="12" ht="21" customHeight="1" spans="1:24">
      <c r="A12" s="43" t="s">
        <v>73</v>
      </c>
      <c r="B12" s="19" t="s">
        <v>212</v>
      </c>
      <c r="C12" s="19" t="s">
        <v>213</v>
      </c>
      <c r="D12" s="19" t="s">
        <v>99</v>
      </c>
      <c r="E12" s="19" t="s">
        <v>100</v>
      </c>
      <c r="F12" s="19" t="s">
        <v>214</v>
      </c>
      <c r="G12" s="19" t="s">
        <v>215</v>
      </c>
      <c r="H12" s="20">
        <v>114840</v>
      </c>
      <c r="I12" s="20">
        <v>114840</v>
      </c>
      <c r="J12" s="20"/>
      <c r="K12" s="20"/>
      <c r="L12" s="20"/>
      <c r="M12" s="20">
        <v>114840</v>
      </c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</row>
    <row r="13" ht="21" customHeight="1" spans="1:24">
      <c r="A13" s="43" t="s">
        <v>73</v>
      </c>
      <c r="B13" s="19" t="s">
        <v>216</v>
      </c>
      <c r="C13" s="19" t="s">
        <v>217</v>
      </c>
      <c r="D13" s="19" t="s">
        <v>99</v>
      </c>
      <c r="E13" s="19" t="s">
        <v>100</v>
      </c>
      <c r="F13" s="19" t="s">
        <v>214</v>
      </c>
      <c r="G13" s="19" t="s">
        <v>215</v>
      </c>
      <c r="H13" s="20">
        <v>195756</v>
      </c>
      <c r="I13" s="20">
        <v>195756</v>
      </c>
      <c r="J13" s="20"/>
      <c r="K13" s="20"/>
      <c r="L13" s="20"/>
      <c r="M13" s="20">
        <v>195756</v>
      </c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</row>
    <row r="14" ht="21" customHeight="1" spans="1:24">
      <c r="A14" s="43" t="s">
        <v>73</v>
      </c>
      <c r="B14" s="19" t="s">
        <v>218</v>
      </c>
      <c r="C14" s="19" t="s">
        <v>219</v>
      </c>
      <c r="D14" s="19" t="s">
        <v>99</v>
      </c>
      <c r="E14" s="19" t="s">
        <v>100</v>
      </c>
      <c r="F14" s="19" t="s">
        <v>206</v>
      </c>
      <c r="G14" s="19" t="s">
        <v>207</v>
      </c>
      <c r="H14" s="20">
        <v>399492</v>
      </c>
      <c r="I14" s="20">
        <v>399492</v>
      </c>
      <c r="J14" s="20"/>
      <c r="K14" s="20"/>
      <c r="L14" s="20"/>
      <c r="M14" s="20">
        <v>399492</v>
      </c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ht="21" customHeight="1" spans="1:24">
      <c r="A15" s="43" t="s">
        <v>73</v>
      </c>
      <c r="B15" s="19" t="s">
        <v>220</v>
      </c>
      <c r="C15" s="19" t="s">
        <v>221</v>
      </c>
      <c r="D15" s="19" t="s">
        <v>99</v>
      </c>
      <c r="E15" s="19" t="s">
        <v>100</v>
      </c>
      <c r="F15" s="19" t="s">
        <v>210</v>
      </c>
      <c r="G15" s="19" t="s">
        <v>211</v>
      </c>
      <c r="H15" s="20">
        <v>25740</v>
      </c>
      <c r="I15" s="20">
        <v>25740</v>
      </c>
      <c r="J15" s="20"/>
      <c r="K15" s="20"/>
      <c r="L15" s="20"/>
      <c r="M15" s="20">
        <v>25740</v>
      </c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ht="21" customHeight="1" spans="1:24">
      <c r="A16" s="43" t="s">
        <v>73</v>
      </c>
      <c r="B16" s="19" t="s">
        <v>222</v>
      </c>
      <c r="C16" s="19" t="s">
        <v>223</v>
      </c>
      <c r="D16" s="19" t="s">
        <v>116</v>
      </c>
      <c r="E16" s="19" t="s">
        <v>117</v>
      </c>
      <c r="F16" s="19" t="s">
        <v>224</v>
      </c>
      <c r="G16" s="19" t="s">
        <v>225</v>
      </c>
      <c r="H16" s="20">
        <v>8234</v>
      </c>
      <c r="I16" s="20">
        <v>8234</v>
      </c>
      <c r="J16" s="20"/>
      <c r="K16" s="20"/>
      <c r="L16" s="20"/>
      <c r="M16" s="20">
        <v>8234</v>
      </c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ht="21" customHeight="1" spans="1:24">
      <c r="A17" s="43" t="s">
        <v>73</v>
      </c>
      <c r="B17" s="19" t="s">
        <v>226</v>
      </c>
      <c r="C17" s="19" t="s">
        <v>227</v>
      </c>
      <c r="D17" s="19" t="s">
        <v>116</v>
      </c>
      <c r="E17" s="19" t="s">
        <v>117</v>
      </c>
      <c r="F17" s="19" t="s">
        <v>224</v>
      </c>
      <c r="G17" s="19" t="s">
        <v>225</v>
      </c>
      <c r="H17" s="20">
        <v>5781.02</v>
      </c>
      <c r="I17" s="20">
        <v>5781.02</v>
      </c>
      <c r="J17" s="20"/>
      <c r="K17" s="20"/>
      <c r="L17" s="20"/>
      <c r="M17" s="20">
        <v>5781.02</v>
      </c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</row>
    <row r="18" ht="21" customHeight="1" spans="1:24">
      <c r="A18" s="43" t="s">
        <v>73</v>
      </c>
      <c r="B18" s="19" t="s">
        <v>228</v>
      </c>
      <c r="C18" s="19" t="s">
        <v>115</v>
      </c>
      <c r="D18" s="19" t="s">
        <v>114</v>
      </c>
      <c r="E18" s="19" t="s">
        <v>115</v>
      </c>
      <c r="F18" s="19" t="s">
        <v>229</v>
      </c>
      <c r="G18" s="19" t="s">
        <v>230</v>
      </c>
      <c r="H18" s="20">
        <v>51014.73</v>
      </c>
      <c r="I18" s="20">
        <v>51014.73</v>
      </c>
      <c r="J18" s="20"/>
      <c r="K18" s="20"/>
      <c r="L18" s="20"/>
      <c r="M18" s="20">
        <v>51014.73</v>
      </c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</row>
    <row r="19" ht="21" customHeight="1" spans="1:24">
      <c r="A19" s="43" t="s">
        <v>73</v>
      </c>
      <c r="B19" s="19" t="s">
        <v>231</v>
      </c>
      <c r="C19" s="19" t="s">
        <v>232</v>
      </c>
      <c r="D19" s="19" t="s">
        <v>110</v>
      </c>
      <c r="E19" s="19" t="s">
        <v>111</v>
      </c>
      <c r="F19" s="19" t="s">
        <v>233</v>
      </c>
      <c r="G19" s="19" t="s">
        <v>234</v>
      </c>
      <c r="H19" s="20">
        <v>70152.6</v>
      </c>
      <c r="I19" s="20">
        <v>70152.6</v>
      </c>
      <c r="J19" s="20"/>
      <c r="K19" s="20"/>
      <c r="L19" s="20"/>
      <c r="M19" s="20">
        <v>70152.6</v>
      </c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</row>
    <row r="20" ht="21" customHeight="1" spans="1:24">
      <c r="A20" s="43" t="s">
        <v>73</v>
      </c>
      <c r="B20" s="19" t="s">
        <v>231</v>
      </c>
      <c r="C20" s="19" t="s">
        <v>232</v>
      </c>
      <c r="D20" s="19" t="s">
        <v>112</v>
      </c>
      <c r="E20" s="19" t="s">
        <v>113</v>
      </c>
      <c r="F20" s="19" t="s">
        <v>233</v>
      </c>
      <c r="G20" s="19" t="s">
        <v>234</v>
      </c>
      <c r="H20" s="20">
        <v>64737.96</v>
      </c>
      <c r="I20" s="20">
        <v>64737.96</v>
      </c>
      <c r="J20" s="20"/>
      <c r="K20" s="20"/>
      <c r="L20" s="20"/>
      <c r="M20" s="20">
        <v>64737.96</v>
      </c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</row>
    <row r="21" ht="21" customHeight="1" spans="1:24">
      <c r="A21" s="43" t="s">
        <v>73</v>
      </c>
      <c r="B21" s="19" t="s">
        <v>235</v>
      </c>
      <c r="C21" s="19" t="s">
        <v>236</v>
      </c>
      <c r="D21" s="19" t="s">
        <v>95</v>
      </c>
      <c r="E21" s="19" t="s">
        <v>96</v>
      </c>
      <c r="F21" s="19" t="s">
        <v>237</v>
      </c>
      <c r="G21" s="19" t="s">
        <v>238</v>
      </c>
      <c r="H21" s="20">
        <v>319797.12</v>
      </c>
      <c r="I21" s="20">
        <v>319797.12</v>
      </c>
      <c r="J21" s="20"/>
      <c r="K21" s="20"/>
      <c r="L21" s="20"/>
      <c r="M21" s="20">
        <v>319797.12</v>
      </c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</row>
    <row r="22" ht="21" customHeight="1" spans="1:24">
      <c r="A22" s="43" t="s">
        <v>73</v>
      </c>
      <c r="B22" s="19" t="s">
        <v>239</v>
      </c>
      <c r="C22" s="19" t="s">
        <v>123</v>
      </c>
      <c r="D22" s="19" t="s">
        <v>122</v>
      </c>
      <c r="E22" s="19" t="s">
        <v>123</v>
      </c>
      <c r="F22" s="19" t="s">
        <v>240</v>
      </c>
      <c r="G22" s="19" t="s">
        <v>123</v>
      </c>
      <c r="H22" s="20">
        <v>257760.96</v>
      </c>
      <c r="I22" s="20">
        <v>257760.96</v>
      </c>
      <c r="J22" s="20"/>
      <c r="K22" s="20"/>
      <c r="L22" s="20"/>
      <c r="M22" s="20">
        <v>257760.96</v>
      </c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</row>
    <row r="23" ht="21" customHeight="1" spans="1:24">
      <c r="A23" s="43" t="s">
        <v>73</v>
      </c>
      <c r="B23" s="19" t="s">
        <v>241</v>
      </c>
      <c r="C23" s="19" t="s">
        <v>242</v>
      </c>
      <c r="D23" s="19" t="s">
        <v>91</v>
      </c>
      <c r="E23" s="19" t="s">
        <v>92</v>
      </c>
      <c r="F23" s="19" t="s">
        <v>243</v>
      </c>
      <c r="G23" s="19" t="s">
        <v>242</v>
      </c>
      <c r="H23" s="20">
        <v>137472</v>
      </c>
      <c r="I23" s="20">
        <v>137472</v>
      </c>
      <c r="J23" s="20"/>
      <c r="K23" s="20"/>
      <c r="L23" s="20"/>
      <c r="M23" s="20">
        <v>137472</v>
      </c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</row>
    <row r="24" ht="21" customHeight="1" spans="1:24">
      <c r="A24" s="43" t="s">
        <v>73</v>
      </c>
      <c r="B24" s="19" t="s">
        <v>241</v>
      </c>
      <c r="C24" s="19" t="s">
        <v>242</v>
      </c>
      <c r="D24" s="19" t="s">
        <v>93</v>
      </c>
      <c r="E24" s="19" t="s">
        <v>94</v>
      </c>
      <c r="F24" s="19" t="s">
        <v>243</v>
      </c>
      <c r="G24" s="19" t="s">
        <v>242</v>
      </c>
      <c r="H24" s="20">
        <v>34094.4</v>
      </c>
      <c r="I24" s="20">
        <v>34094.4</v>
      </c>
      <c r="J24" s="20"/>
      <c r="K24" s="20"/>
      <c r="L24" s="20"/>
      <c r="M24" s="20">
        <v>34094.4</v>
      </c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</row>
    <row r="25" ht="21" customHeight="1" spans="1:24">
      <c r="A25" s="43" t="s">
        <v>73</v>
      </c>
      <c r="B25" s="19" t="s">
        <v>244</v>
      </c>
      <c r="C25" s="19" t="s">
        <v>245</v>
      </c>
      <c r="D25" s="19" t="s">
        <v>99</v>
      </c>
      <c r="E25" s="19" t="s">
        <v>100</v>
      </c>
      <c r="F25" s="19" t="s">
        <v>246</v>
      </c>
      <c r="G25" s="19" t="s">
        <v>247</v>
      </c>
      <c r="H25" s="20">
        <v>91200</v>
      </c>
      <c r="I25" s="20">
        <v>91200</v>
      </c>
      <c r="J25" s="20"/>
      <c r="K25" s="20"/>
      <c r="L25" s="20"/>
      <c r="M25" s="20">
        <v>91200</v>
      </c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</row>
    <row r="26" ht="21" customHeight="1" spans="1:24">
      <c r="A26" s="43" t="s">
        <v>73</v>
      </c>
      <c r="B26" s="19" t="s">
        <v>248</v>
      </c>
      <c r="C26" s="19" t="s">
        <v>249</v>
      </c>
      <c r="D26" s="19" t="s">
        <v>99</v>
      </c>
      <c r="E26" s="19" t="s">
        <v>100</v>
      </c>
      <c r="F26" s="19" t="s">
        <v>250</v>
      </c>
      <c r="G26" s="19" t="s">
        <v>249</v>
      </c>
      <c r="H26" s="20">
        <v>31152.96</v>
      </c>
      <c r="I26" s="20">
        <v>31152.96</v>
      </c>
      <c r="J26" s="20"/>
      <c r="K26" s="20"/>
      <c r="L26" s="20"/>
      <c r="M26" s="20">
        <v>31152.96</v>
      </c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</row>
    <row r="27" ht="21" customHeight="1" spans="1:24">
      <c r="A27" s="43" t="s">
        <v>73</v>
      </c>
      <c r="B27" s="19" t="s">
        <v>251</v>
      </c>
      <c r="C27" s="19" t="s">
        <v>252</v>
      </c>
      <c r="D27" s="19" t="s">
        <v>91</v>
      </c>
      <c r="E27" s="19" t="s">
        <v>92</v>
      </c>
      <c r="F27" s="19" t="s">
        <v>253</v>
      </c>
      <c r="G27" s="19" t="s">
        <v>254</v>
      </c>
      <c r="H27" s="20">
        <v>1500</v>
      </c>
      <c r="I27" s="20">
        <v>1500</v>
      </c>
      <c r="J27" s="20"/>
      <c r="K27" s="20"/>
      <c r="L27" s="20"/>
      <c r="M27" s="20">
        <v>1500</v>
      </c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ht="21" customHeight="1" spans="1:24">
      <c r="A28" s="43" t="s">
        <v>73</v>
      </c>
      <c r="B28" s="19" t="s">
        <v>251</v>
      </c>
      <c r="C28" s="19" t="s">
        <v>252</v>
      </c>
      <c r="D28" s="19" t="s">
        <v>93</v>
      </c>
      <c r="E28" s="19" t="s">
        <v>94</v>
      </c>
      <c r="F28" s="19" t="s">
        <v>253</v>
      </c>
      <c r="G28" s="19" t="s">
        <v>254</v>
      </c>
      <c r="H28" s="20">
        <v>300</v>
      </c>
      <c r="I28" s="20">
        <v>300</v>
      </c>
      <c r="J28" s="20"/>
      <c r="K28" s="20"/>
      <c r="L28" s="20"/>
      <c r="M28" s="20">
        <v>300</v>
      </c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ht="21" customHeight="1" spans="1:24">
      <c r="A29" s="43" t="s">
        <v>73</v>
      </c>
      <c r="B29" s="19" t="s">
        <v>255</v>
      </c>
      <c r="C29" s="19" t="s">
        <v>256</v>
      </c>
      <c r="D29" s="19" t="s">
        <v>99</v>
      </c>
      <c r="E29" s="19" t="s">
        <v>100</v>
      </c>
      <c r="F29" s="19" t="s">
        <v>257</v>
      </c>
      <c r="G29" s="19" t="s">
        <v>258</v>
      </c>
      <c r="H29" s="20">
        <v>24520</v>
      </c>
      <c r="I29" s="20">
        <v>24520</v>
      </c>
      <c r="J29" s="20"/>
      <c r="K29" s="20"/>
      <c r="L29" s="20"/>
      <c r="M29" s="20">
        <v>24520</v>
      </c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ht="21" customHeight="1" spans="1:24">
      <c r="A30" s="43" t="s">
        <v>73</v>
      </c>
      <c r="B30" s="19" t="s">
        <v>255</v>
      </c>
      <c r="C30" s="19" t="s">
        <v>256</v>
      </c>
      <c r="D30" s="19" t="s">
        <v>99</v>
      </c>
      <c r="E30" s="19" t="s">
        <v>100</v>
      </c>
      <c r="F30" s="19" t="s">
        <v>257</v>
      </c>
      <c r="G30" s="19" t="s">
        <v>258</v>
      </c>
      <c r="H30" s="20">
        <v>31930</v>
      </c>
      <c r="I30" s="20">
        <v>31930</v>
      </c>
      <c r="J30" s="20"/>
      <c r="K30" s="20"/>
      <c r="L30" s="20"/>
      <c r="M30" s="20">
        <v>31930</v>
      </c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ht="21" customHeight="1" spans="1:24">
      <c r="A31" s="43" t="s">
        <v>73</v>
      </c>
      <c r="B31" s="19" t="s">
        <v>255</v>
      </c>
      <c r="C31" s="19" t="s">
        <v>256</v>
      </c>
      <c r="D31" s="19" t="s">
        <v>99</v>
      </c>
      <c r="E31" s="19" t="s">
        <v>100</v>
      </c>
      <c r="F31" s="19" t="s">
        <v>259</v>
      </c>
      <c r="G31" s="19" t="s">
        <v>260</v>
      </c>
      <c r="H31" s="20">
        <v>4250</v>
      </c>
      <c r="I31" s="20">
        <v>4250</v>
      </c>
      <c r="J31" s="20"/>
      <c r="K31" s="20"/>
      <c r="L31" s="20"/>
      <c r="M31" s="20">
        <v>4250</v>
      </c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</row>
    <row r="32" ht="21" customHeight="1" spans="1:24">
      <c r="A32" s="43" t="s">
        <v>73</v>
      </c>
      <c r="B32" s="19" t="s">
        <v>255</v>
      </c>
      <c r="C32" s="19" t="s">
        <v>256</v>
      </c>
      <c r="D32" s="19" t="s">
        <v>99</v>
      </c>
      <c r="E32" s="19" t="s">
        <v>100</v>
      </c>
      <c r="F32" s="19" t="s">
        <v>259</v>
      </c>
      <c r="G32" s="19" t="s">
        <v>260</v>
      </c>
      <c r="H32" s="20">
        <v>100</v>
      </c>
      <c r="I32" s="20">
        <v>100</v>
      </c>
      <c r="J32" s="20"/>
      <c r="K32" s="20"/>
      <c r="L32" s="20"/>
      <c r="M32" s="20">
        <v>100</v>
      </c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</row>
    <row r="33" ht="21" customHeight="1" spans="1:24">
      <c r="A33" s="43" t="s">
        <v>73</v>
      </c>
      <c r="B33" s="19" t="s">
        <v>255</v>
      </c>
      <c r="C33" s="19" t="s">
        <v>256</v>
      </c>
      <c r="D33" s="19" t="s">
        <v>99</v>
      </c>
      <c r="E33" s="19" t="s">
        <v>100</v>
      </c>
      <c r="F33" s="19" t="s">
        <v>261</v>
      </c>
      <c r="G33" s="19" t="s">
        <v>262</v>
      </c>
      <c r="H33" s="20">
        <v>180</v>
      </c>
      <c r="I33" s="20">
        <v>180</v>
      </c>
      <c r="J33" s="20"/>
      <c r="K33" s="20"/>
      <c r="L33" s="20"/>
      <c r="M33" s="20">
        <v>180</v>
      </c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</row>
    <row r="34" ht="21" customHeight="1" spans="1:24">
      <c r="A34" s="43" t="s">
        <v>73</v>
      </c>
      <c r="B34" s="19" t="s">
        <v>255</v>
      </c>
      <c r="C34" s="19" t="s">
        <v>256</v>
      </c>
      <c r="D34" s="19" t="s">
        <v>99</v>
      </c>
      <c r="E34" s="19" t="s">
        <v>100</v>
      </c>
      <c r="F34" s="19" t="s">
        <v>261</v>
      </c>
      <c r="G34" s="19" t="s">
        <v>262</v>
      </c>
      <c r="H34" s="20">
        <v>4250</v>
      </c>
      <c r="I34" s="20">
        <v>4250</v>
      </c>
      <c r="J34" s="20"/>
      <c r="K34" s="20"/>
      <c r="L34" s="20"/>
      <c r="M34" s="20">
        <v>4250</v>
      </c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</row>
    <row r="35" ht="21" customHeight="1" spans="1:24">
      <c r="A35" s="43" t="s">
        <v>73</v>
      </c>
      <c r="B35" s="19" t="s">
        <v>255</v>
      </c>
      <c r="C35" s="19" t="s">
        <v>256</v>
      </c>
      <c r="D35" s="19" t="s">
        <v>99</v>
      </c>
      <c r="E35" s="19" t="s">
        <v>100</v>
      </c>
      <c r="F35" s="19" t="s">
        <v>263</v>
      </c>
      <c r="G35" s="19" t="s">
        <v>264</v>
      </c>
      <c r="H35" s="20">
        <v>7000</v>
      </c>
      <c r="I35" s="20">
        <v>7000</v>
      </c>
      <c r="J35" s="20"/>
      <c r="K35" s="20"/>
      <c r="L35" s="20"/>
      <c r="M35" s="20">
        <v>7000</v>
      </c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</row>
    <row r="36" ht="21" customHeight="1" spans="1:24">
      <c r="A36" s="43" t="s">
        <v>73</v>
      </c>
      <c r="B36" s="19" t="s">
        <v>255</v>
      </c>
      <c r="C36" s="19" t="s">
        <v>256</v>
      </c>
      <c r="D36" s="19" t="s">
        <v>99</v>
      </c>
      <c r="E36" s="19" t="s">
        <v>100</v>
      </c>
      <c r="F36" s="19" t="s">
        <v>265</v>
      </c>
      <c r="G36" s="19" t="s">
        <v>266</v>
      </c>
      <c r="H36" s="20">
        <v>40000</v>
      </c>
      <c r="I36" s="20">
        <v>40000</v>
      </c>
      <c r="J36" s="20"/>
      <c r="K36" s="20"/>
      <c r="L36" s="20"/>
      <c r="M36" s="20">
        <v>40000</v>
      </c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</row>
    <row r="37" ht="21" customHeight="1" spans="1:24">
      <c r="A37" s="43" t="s">
        <v>73</v>
      </c>
      <c r="B37" s="19" t="s">
        <v>255</v>
      </c>
      <c r="C37" s="19" t="s">
        <v>256</v>
      </c>
      <c r="D37" s="19" t="s">
        <v>99</v>
      </c>
      <c r="E37" s="19" t="s">
        <v>100</v>
      </c>
      <c r="F37" s="19" t="s">
        <v>267</v>
      </c>
      <c r="G37" s="19" t="s">
        <v>268</v>
      </c>
      <c r="H37" s="20">
        <v>5000</v>
      </c>
      <c r="I37" s="20">
        <v>5000</v>
      </c>
      <c r="J37" s="20"/>
      <c r="K37" s="20"/>
      <c r="L37" s="20"/>
      <c r="M37" s="20">
        <v>5000</v>
      </c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</row>
    <row r="38" ht="21" customHeight="1" spans="1:24">
      <c r="A38" s="43" t="s">
        <v>73</v>
      </c>
      <c r="B38" s="19" t="s">
        <v>255</v>
      </c>
      <c r="C38" s="19" t="s">
        <v>256</v>
      </c>
      <c r="D38" s="19" t="s">
        <v>99</v>
      </c>
      <c r="E38" s="19" t="s">
        <v>100</v>
      </c>
      <c r="F38" s="19" t="s">
        <v>269</v>
      </c>
      <c r="G38" s="19" t="s">
        <v>270</v>
      </c>
      <c r="H38" s="20">
        <v>4000</v>
      </c>
      <c r="I38" s="20">
        <v>4000</v>
      </c>
      <c r="J38" s="20"/>
      <c r="K38" s="20"/>
      <c r="L38" s="20"/>
      <c r="M38" s="20">
        <v>4000</v>
      </c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</row>
    <row r="39" ht="21" customHeight="1" spans="1:24">
      <c r="A39" s="43" t="s">
        <v>73</v>
      </c>
      <c r="B39" s="19" t="s">
        <v>255</v>
      </c>
      <c r="C39" s="19" t="s">
        <v>256</v>
      </c>
      <c r="D39" s="19" t="s">
        <v>99</v>
      </c>
      <c r="E39" s="19" t="s">
        <v>100</v>
      </c>
      <c r="F39" s="19" t="s">
        <v>246</v>
      </c>
      <c r="G39" s="19" t="s">
        <v>247</v>
      </c>
      <c r="H39" s="20">
        <v>15000</v>
      </c>
      <c r="I39" s="20">
        <v>15000</v>
      </c>
      <c r="J39" s="20"/>
      <c r="K39" s="20"/>
      <c r="L39" s="20"/>
      <c r="M39" s="20">
        <v>15000</v>
      </c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</row>
    <row r="40" ht="21" customHeight="1" spans="1:24">
      <c r="A40" s="43" t="s">
        <v>73</v>
      </c>
      <c r="B40" s="19" t="s">
        <v>255</v>
      </c>
      <c r="C40" s="19" t="s">
        <v>256</v>
      </c>
      <c r="D40" s="19" t="s">
        <v>99</v>
      </c>
      <c r="E40" s="19" t="s">
        <v>100</v>
      </c>
      <c r="F40" s="19" t="s">
        <v>253</v>
      </c>
      <c r="G40" s="19" t="s">
        <v>254</v>
      </c>
      <c r="H40" s="20">
        <v>19000</v>
      </c>
      <c r="I40" s="20">
        <v>19000</v>
      </c>
      <c r="J40" s="20"/>
      <c r="K40" s="20"/>
      <c r="L40" s="20"/>
      <c r="M40" s="20">
        <v>19000</v>
      </c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</row>
    <row r="41" ht="21" customHeight="1" spans="1:24">
      <c r="A41" s="43" t="s">
        <v>73</v>
      </c>
      <c r="B41" s="19" t="s">
        <v>255</v>
      </c>
      <c r="C41" s="19" t="s">
        <v>256</v>
      </c>
      <c r="D41" s="19" t="s">
        <v>99</v>
      </c>
      <c r="E41" s="19" t="s">
        <v>100</v>
      </c>
      <c r="F41" s="19" t="s">
        <v>271</v>
      </c>
      <c r="G41" s="19" t="s">
        <v>272</v>
      </c>
      <c r="H41" s="20">
        <v>1000</v>
      </c>
      <c r="I41" s="20">
        <v>1000</v>
      </c>
      <c r="J41" s="20"/>
      <c r="K41" s="20"/>
      <c r="L41" s="20"/>
      <c r="M41" s="20">
        <v>1000</v>
      </c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</row>
    <row r="42" ht="21" customHeight="1" spans="1:24">
      <c r="A42" s="43" t="s">
        <v>73</v>
      </c>
      <c r="B42" s="19" t="s">
        <v>273</v>
      </c>
      <c r="C42" s="19" t="s">
        <v>274</v>
      </c>
      <c r="D42" s="19" t="s">
        <v>105</v>
      </c>
      <c r="E42" s="19" t="s">
        <v>104</v>
      </c>
      <c r="F42" s="19" t="s">
        <v>224</v>
      </c>
      <c r="G42" s="19" t="s">
        <v>225</v>
      </c>
      <c r="H42" s="20">
        <v>6473.8</v>
      </c>
      <c r="I42" s="20">
        <v>6473.8</v>
      </c>
      <c r="J42" s="20"/>
      <c r="K42" s="20"/>
      <c r="L42" s="20"/>
      <c r="M42" s="20">
        <v>6473.8</v>
      </c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</row>
    <row r="43" ht="21" customHeight="1" spans="1:24">
      <c r="A43" s="43" t="s">
        <v>73</v>
      </c>
      <c r="B43" s="19" t="s">
        <v>275</v>
      </c>
      <c r="C43" s="19" t="s">
        <v>276</v>
      </c>
      <c r="D43" s="19" t="s">
        <v>91</v>
      </c>
      <c r="E43" s="19" t="s">
        <v>92</v>
      </c>
      <c r="F43" s="19" t="s">
        <v>253</v>
      </c>
      <c r="G43" s="19" t="s">
        <v>254</v>
      </c>
      <c r="H43" s="20">
        <v>4500</v>
      </c>
      <c r="I43" s="20">
        <v>4500</v>
      </c>
      <c r="J43" s="20"/>
      <c r="K43" s="20"/>
      <c r="L43" s="20"/>
      <c r="M43" s="20">
        <v>4500</v>
      </c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</row>
    <row r="44" ht="21" customHeight="1" spans="1:24">
      <c r="A44" s="43" t="s">
        <v>73</v>
      </c>
      <c r="B44" s="19" t="s">
        <v>275</v>
      </c>
      <c r="C44" s="19" t="s">
        <v>276</v>
      </c>
      <c r="D44" s="19" t="s">
        <v>93</v>
      </c>
      <c r="E44" s="19" t="s">
        <v>94</v>
      </c>
      <c r="F44" s="19" t="s">
        <v>253</v>
      </c>
      <c r="G44" s="19" t="s">
        <v>254</v>
      </c>
      <c r="H44" s="20">
        <v>900</v>
      </c>
      <c r="I44" s="20">
        <v>900</v>
      </c>
      <c r="J44" s="20"/>
      <c r="K44" s="20"/>
      <c r="L44" s="20"/>
      <c r="M44" s="20">
        <v>900</v>
      </c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</row>
    <row r="45" ht="21" customHeight="1" spans="1:24">
      <c r="A45" s="43" t="s">
        <v>73</v>
      </c>
      <c r="B45" s="19" t="s">
        <v>277</v>
      </c>
      <c r="C45" s="19" t="s">
        <v>278</v>
      </c>
      <c r="D45" s="19" t="s">
        <v>99</v>
      </c>
      <c r="E45" s="19" t="s">
        <v>100</v>
      </c>
      <c r="F45" s="19" t="s">
        <v>279</v>
      </c>
      <c r="G45" s="19" t="s">
        <v>280</v>
      </c>
      <c r="H45" s="20">
        <v>38433</v>
      </c>
      <c r="I45" s="20">
        <v>38433</v>
      </c>
      <c r="J45" s="20"/>
      <c r="K45" s="20"/>
      <c r="L45" s="20"/>
      <c r="M45" s="20">
        <v>38433</v>
      </c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</row>
    <row r="46" ht="21" customHeight="1" spans="1:24">
      <c r="A46" s="43" t="s">
        <v>73</v>
      </c>
      <c r="B46" s="19" t="s">
        <v>281</v>
      </c>
      <c r="C46" s="19" t="s">
        <v>282</v>
      </c>
      <c r="D46" s="19" t="s">
        <v>99</v>
      </c>
      <c r="E46" s="19" t="s">
        <v>100</v>
      </c>
      <c r="F46" s="19" t="s">
        <v>214</v>
      </c>
      <c r="G46" s="19" t="s">
        <v>215</v>
      </c>
      <c r="H46" s="20">
        <v>33291</v>
      </c>
      <c r="I46" s="20">
        <v>33291</v>
      </c>
      <c r="J46" s="20"/>
      <c r="K46" s="20"/>
      <c r="L46" s="20"/>
      <c r="M46" s="20">
        <v>33291</v>
      </c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</row>
    <row r="47" ht="21" customHeight="1" spans="1:24">
      <c r="A47" s="43" t="s">
        <v>73</v>
      </c>
      <c r="B47" s="19" t="s">
        <v>283</v>
      </c>
      <c r="C47" s="19" t="s">
        <v>284</v>
      </c>
      <c r="D47" s="19" t="s">
        <v>99</v>
      </c>
      <c r="E47" s="19" t="s">
        <v>100</v>
      </c>
      <c r="F47" s="19" t="s">
        <v>285</v>
      </c>
      <c r="G47" s="19" t="s">
        <v>181</v>
      </c>
      <c r="H47" s="20">
        <v>5500</v>
      </c>
      <c r="I47" s="20">
        <v>5500</v>
      </c>
      <c r="J47" s="20"/>
      <c r="K47" s="20"/>
      <c r="L47" s="20"/>
      <c r="M47" s="20">
        <v>5500</v>
      </c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</row>
    <row r="48" ht="21" customHeight="1" spans="1:24">
      <c r="A48" s="43" t="s">
        <v>73</v>
      </c>
      <c r="B48" s="19" t="s">
        <v>286</v>
      </c>
      <c r="C48" s="19" t="s">
        <v>287</v>
      </c>
      <c r="D48" s="19" t="s">
        <v>99</v>
      </c>
      <c r="E48" s="19" t="s">
        <v>100</v>
      </c>
      <c r="F48" s="19" t="s">
        <v>279</v>
      </c>
      <c r="G48" s="19" t="s">
        <v>280</v>
      </c>
      <c r="H48" s="20">
        <v>180360</v>
      </c>
      <c r="I48" s="20">
        <v>180360</v>
      </c>
      <c r="J48" s="20"/>
      <c r="K48" s="20"/>
      <c r="L48" s="20"/>
      <c r="M48" s="20">
        <v>180360</v>
      </c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</row>
    <row r="49" ht="21" customHeight="1" spans="1:24">
      <c r="A49" s="43" t="s">
        <v>73</v>
      </c>
      <c r="B49" s="19" t="s">
        <v>288</v>
      </c>
      <c r="C49" s="19" t="s">
        <v>289</v>
      </c>
      <c r="D49" s="19" t="s">
        <v>99</v>
      </c>
      <c r="E49" s="19" t="s">
        <v>100</v>
      </c>
      <c r="F49" s="19" t="s">
        <v>214</v>
      </c>
      <c r="G49" s="19" t="s">
        <v>215</v>
      </c>
      <c r="H49" s="20">
        <v>189000</v>
      </c>
      <c r="I49" s="20">
        <v>189000</v>
      </c>
      <c r="J49" s="20"/>
      <c r="K49" s="20"/>
      <c r="L49" s="20"/>
      <c r="M49" s="20">
        <v>189000</v>
      </c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</row>
    <row r="50" ht="21" customHeight="1" spans="1:24">
      <c r="A50" s="43" t="s">
        <v>73</v>
      </c>
      <c r="B50" s="19" t="s">
        <v>290</v>
      </c>
      <c r="C50" s="19" t="s">
        <v>291</v>
      </c>
      <c r="D50" s="19" t="s">
        <v>99</v>
      </c>
      <c r="E50" s="19" t="s">
        <v>100</v>
      </c>
      <c r="F50" s="19" t="s">
        <v>279</v>
      </c>
      <c r="G50" s="19" t="s">
        <v>280</v>
      </c>
      <c r="H50" s="20">
        <v>117000</v>
      </c>
      <c r="I50" s="20">
        <v>117000</v>
      </c>
      <c r="J50" s="20"/>
      <c r="K50" s="20"/>
      <c r="L50" s="20"/>
      <c r="M50" s="20">
        <v>117000</v>
      </c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</row>
    <row r="51" ht="21" customHeight="1" spans="1:24">
      <c r="A51" s="43" t="s">
        <v>73</v>
      </c>
      <c r="B51" s="19" t="s">
        <v>292</v>
      </c>
      <c r="C51" s="19" t="s">
        <v>293</v>
      </c>
      <c r="D51" s="19" t="s">
        <v>99</v>
      </c>
      <c r="E51" s="19" t="s">
        <v>100</v>
      </c>
      <c r="F51" s="19" t="s">
        <v>279</v>
      </c>
      <c r="G51" s="19" t="s">
        <v>280</v>
      </c>
      <c r="H51" s="20">
        <v>104000</v>
      </c>
      <c r="I51" s="20">
        <v>104000</v>
      </c>
      <c r="J51" s="20"/>
      <c r="K51" s="20"/>
      <c r="L51" s="20"/>
      <c r="M51" s="20">
        <v>104000</v>
      </c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</row>
    <row r="52" ht="21" customHeight="1" spans="1:24">
      <c r="A52" s="43" t="s">
        <v>73</v>
      </c>
      <c r="B52" s="19" t="s">
        <v>294</v>
      </c>
      <c r="C52" s="19" t="s">
        <v>295</v>
      </c>
      <c r="D52" s="19" t="s">
        <v>99</v>
      </c>
      <c r="E52" s="19" t="s">
        <v>100</v>
      </c>
      <c r="F52" s="19" t="s">
        <v>296</v>
      </c>
      <c r="G52" s="19" t="s">
        <v>297</v>
      </c>
      <c r="H52" s="20">
        <v>10200</v>
      </c>
      <c r="I52" s="20">
        <v>10200</v>
      </c>
      <c r="J52" s="20"/>
      <c r="K52" s="20"/>
      <c r="L52" s="20"/>
      <c r="M52" s="20">
        <v>10200</v>
      </c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</row>
    <row r="53" ht="21" customHeight="1" spans="1:24">
      <c r="A53" s="43" t="s">
        <v>73</v>
      </c>
      <c r="B53" s="19" t="s">
        <v>298</v>
      </c>
      <c r="C53" s="19" t="s">
        <v>299</v>
      </c>
      <c r="D53" s="19" t="s">
        <v>99</v>
      </c>
      <c r="E53" s="19" t="s">
        <v>100</v>
      </c>
      <c r="F53" s="19" t="s">
        <v>279</v>
      </c>
      <c r="G53" s="19" t="s">
        <v>280</v>
      </c>
      <c r="H53" s="20">
        <v>3000</v>
      </c>
      <c r="I53" s="20">
        <v>3000</v>
      </c>
      <c r="J53" s="20"/>
      <c r="K53" s="20"/>
      <c r="L53" s="20"/>
      <c r="M53" s="20">
        <v>3000</v>
      </c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</row>
    <row r="54" ht="21" customHeight="1" spans="1:24">
      <c r="A54" s="43" t="s">
        <v>73</v>
      </c>
      <c r="B54" s="19" t="s">
        <v>300</v>
      </c>
      <c r="C54" s="19" t="s">
        <v>301</v>
      </c>
      <c r="D54" s="19" t="s">
        <v>99</v>
      </c>
      <c r="E54" s="19" t="s">
        <v>100</v>
      </c>
      <c r="F54" s="19" t="s">
        <v>246</v>
      </c>
      <c r="G54" s="19" t="s">
        <v>247</v>
      </c>
      <c r="H54" s="20">
        <v>9120</v>
      </c>
      <c r="I54" s="20">
        <v>9120</v>
      </c>
      <c r="J54" s="20"/>
      <c r="K54" s="20"/>
      <c r="L54" s="20"/>
      <c r="M54" s="20">
        <v>9120</v>
      </c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</row>
    <row r="55" ht="21" customHeight="1" spans="1:24">
      <c r="A55" s="43" t="s">
        <v>73</v>
      </c>
      <c r="B55" s="19" t="s">
        <v>302</v>
      </c>
      <c r="C55" s="19" t="s">
        <v>303</v>
      </c>
      <c r="D55" s="19" t="s">
        <v>99</v>
      </c>
      <c r="E55" s="19" t="s">
        <v>100</v>
      </c>
      <c r="F55" s="19" t="s">
        <v>304</v>
      </c>
      <c r="G55" s="19" t="s">
        <v>305</v>
      </c>
      <c r="H55" s="20">
        <v>24800</v>
      </c>
      <c r="I55" s="20">
        <v>24800</v>
      </c>
      <c r="J55" s="20"/>
      <c r="K55" s="20"/>
      <c r="L55" s="20"/>
      <c r="M55" s="20">
        <v>24800</v>
      </c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</row>
    <row r="56" ht="21" customHeight="1" spans="1:24">
      <c r="A56" s="43" t="s">
        <v>73</v>
      </c>
      <c r="B56" s="19" t="s">
        <v>306</v>
      </c>
      <c r="C56" s="19" t="s">
        <v>307</v>
      </c>
      <c r="D56" s="19" t="s">
        <v>99</v>
      </c>
      <c r="E56" s="19" t="s">
        <v>100</v>
      </c>
      <c r="F56" s="19" t="s">
        <v>253</v>
      </c>
      <c r="G56" s="19" t="s">
        <v>254</v>
      </c>
      <c r="H56" s="20">
        <v>40800</v>
      </c>
      <c r="I56" s="20">
        <v>40800</v>
      </c>
      <c r="J56" s="20"/>
      <c r="K56" s="20"/>
      <c r="L56" s="20"/>
      <c r="M56" s="20">
        <v>40800</v>
      </c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</row>
    <row r="57" ht="21" customHeight="1" spans="1:24">
      <c r="A57" s="43" t="s">
        <v>73</v>
      </c>
      <c r="B57" s="19" t="s">
        <v>308</v>
      </c>
      <c r="C57" s="19" t="s">
        <v>309</v>
      </c>
      <c r="D57" s="19" t="s">
        <v>99</v>
      </c>
      <c r="E57" s="19" t="s">
        <v>100</v>
      </c>
      <c r="F57" s="19" t="s">
        <v>257</v>
      </c>
      <c r="G57" s="19" t="s">
        <v>258</v>
      </c>
      <c r="H57" s="20">
        <v>800</v>
      </c>
      <c r="I57" s="20">
        <v>800</v>
      </c>
      <c r="J57" s="20"/>
      <c r="K57" s="20"/>
      <c r="L57" s="20"/>
      <c r="M57" s="20">
        <v>800</v>
      </c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</row>
    <row r="58" ht="21" customHeight="1" spans="1:24">
      <c r="A58" s="32" t="s">
        <v>124</v>
      </c>
      <c r="B58" s="33"/>
      <c r="C58" s="33"/>
      <c r="D58" s="33"/>
      <c r="E58" s="33"/>
      <c r="F58" s="33"/>
      <c r="G58" s="34"/>
      <c r="H58" s="20">
        <v>3661153.55</v>
      </c>
      <c r="I58" s="20">
        <v>3661153.55</v>
      </c>
      <c r="J58" s="20"/>
      <c r="K58" s="20"/>
      <c r="L58" s="20"/>
      <c r="M58" s="20">
        <v>3661153.55</v>
      </c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</row>
  </sheetData>
  <mergeCells count="30">
    <mergeCell ref="A2:X2"/>
    <mergeCell ref="A3:G3"/>
    <mergeCell ref="H4:X4"/>
    <mergeCell ref="I5:N5"/>
    <mergeCell ref="O5:Q5"/>
    <mergeCell ref="S5:X5"/>
    <mergeCell ref="I6:J6"/>
    <mergeCell ref="A58:G5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6:X7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W17"/>
  <sheetViews>
    <sheetView showZeros="0" topLeftCell="D1" workbookViewId="0">
      <selection activeCell="A1" sqref="A1"/>
    </sheetView>
  </sheetViews>
  <sheetFormatPr defaultColWidth="10.6555555555556" defaultRowHeight="14.25" customHeight="1"/>
  <cols>
    <col min="1" max="1" width="16.9777777777778" customWidth="1"/>
    <col min="2" max="2" width="23.8222222222222" customWidth="1"/>
    <col min="3" max="3" width="38.3333333333333" customWidth="1"/>
    <col min="4" max="4" width="27.8333333333333" customWidth="1"/>
    <col min="5" max="5" width="13" customWidth="1"/>
    <col min="6" max="6" width="20.6555555555556" customWidth="1"/>
    <col min="7" max="7" width="11.5" customWidth="1"/>
    <col min="8" max="8" width="20.6555555555556" customWidth="1"/>
    <col min="9" max="21" width="22.3333333333333" customWidth="1"/>
    <col min="22" max="23" width="22.5" customWidth="1"/>
  </cols>
  <sheetData>
    <row r="1" ht="13.5" customHeight="1" spans="1:23">
      <c r="B1" s="10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01"/>
      <c r="W1" s="35" t="s">
        <v>310</v>
      </c>
    </row>
    <row r="2" ht="41.25" customHeight="1" spans="1:23">
      <c r="A2" s="102" t="s">
        <v>311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2"/>
      <c r="W2" s="102"/>
    </row>
    <row r="3" ht="19.5" customHeight="1" spans="1:23">
      <c r="A3" s="5" t="str">
        <f>"单位名称："&amp;"文山壮族苗族自治州红十字会"</f>
        <v>单位名称：文山壮族苗族自治州红十字会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01"/>
      <c r="W3" s="78" t="s">
        <v>177</v>
      </c>
    </row>
    <row r="4" ht="21.75" customHeight="1" spans="1:23">
      <c r="A4" s="8" t="s">
        <v>312</v>
      </c>
      <c r="B4" s="9" t="s">
        <v>187</v>
      </c>
      <c r="C4" s="8" t="s">
        <v>188</v>
      </c>
      <c r="D4" s="8" t="s">
        <v>313</v>
      </c>
      <c r="E4" s="9" t="s">
        <v>189</v>
      </c>
      <c r="F4" s="9" t="s">
        <v>190</v>
      </c>
      <c r="G4" s="9" t="s">
        <v>314</v>
      </c>
      <c r="H4" s="9" t="s">
        <v>315</v>
      </c>
      <c r="I4" s="25" t="s">
        <v>58</v>
      </c>
      <c r="J4" s="10" t="s">
        <v>316</v>
      </c>
      <c r="K4" s="11"/>
      <c r="L4" s="11"/>
      <c r="M4" s="12"/>
      <c r="N4" s="10" t="s">
        <v>195</v>
      </c>
      <c r="O4" s="11"/>
      <c r="P4" s="12"/>
      <c r="Q4" s="9" t="s">
        <v>64</v>
      </c>
      <c r="R4" s="10" t="s">
        <v>81</v>
      </c>
      <c r="S4" s="11"/>
      <c r="T4" s="11"/>
      <c r="U4" s="11"/>
      <c r="V4" s="11"/>
      <c r="W4" s="12"/>
    </row>
    <row r="5" ht="21.75" customHeight="1" spans="1:23">
      <c r="A5" s="13"/>
      <c r="B5" s="14"/>
      <c r="C5" s="13"/>
      <c r="D5" s="13"/>
      <c r="E5" s="14"/>
      <c r="F5" s="14"/>
      <c r="G5" s="14"/>
      <c r="H5" s="14"/>
      <c r="I5" s="26"/>
      <c r="J5" s="103" t="s">
        <v>61</v>
      </c>
      <c r="K5" s="104"/>
      <c r="L5" s="9" t="s">
        <v>62</v>
      </c>
      <c r="M5" s="9" t="s">
        <v>63</v>
      </c>
      <c r="N5" s="9" t="s">
        <v>61</v>
      </c>
      <c r="O5" s="9" t="s">
        <v>62</v>
      </c>
      <c r="P5" s="9" t="s">
        <v>63</v>
      </c>
      <c r="Q5" s="14"/>
      <c r="R5" s="9" t="s">
        <v>60</v>
      </c>
      <c r="S5" s="8" t="s">
        <v>67</v>
      </c>
      <c r="T5" s="8" t="s">
        <v>202</v>
      </c>
      <c r="U5" s="8" t="s">
        <v>69</v>
      </c>
      <c r="V5" s="8" t="s">
        <v>70</v>
      </c>
      <c r="W5" s="8" t="s">
        <v>71</v>
      </c>
    </row>
    <row r="6" ht="21" customHeight="1" spans="1:23">
      <c r="A6" s="13"/>
      <c r="B6" s="14"/>
      <c r="C6" s="13"/>
      <c r="D6" s="13"/>
      <c r="E6" s="14"/>
      <c r="F6" s="14"/>
      <c r="G6" s="14"/>
      <c r="H6" s="14"/>
      <c r="I6" s="26"/>
      <c r="J6" s="105" t="s">
        <v>60</v>
      </c>
      <c r="K6" s="79"/>
      <c r="L6" s="14"/>
      <c r="M6" s="14"/>
      <c r="N6" s="14"/>
      <c r="O6" s="14"/>
      <c r="P6" s="14"/>
      <c r="Q6" s="14"/>
      <c r="R6" s="14"/>
      <c r="S6" s="13"/>
      <c r="T6" s="13"/>
      <c r="U6" s="13"/>
      <c r="V6" s="13"/>
      <c r="W6" s="13"/>
    </row>
    <row r="7" ht="39.75" customHeight="1" spans="1:23">
      <c r="A7" s="15"/>
      <c r="B7" s="16"/>
      <c r="C7" s="15"/>
      <c r="D7" s="15"/>
      <c r="E7" s="16"/>
      <c r="F7" s="16"/>
      <c r="G7" s="16"/>
      <c r="H7" s="16"/>
      <c r="I7" s="27"/>
      <c r="J7" s="42" t="s">
        <v>60</v>
      </c>
      <c r="K7" s="42" t="s">
        <v>317</v>
      </c>
      <c r="L7" s="16"/>
      <c r="M7" s="16"/>
      <c r="N7" s="16"/>
      <c r="O7" s="16"/>
      <c r="P7" s="16"/>
      <c r="Q7" s="16"/>
      <c r="R7" s="16"/>
      <c r="S7" s="15"/>
      <c r="T7" s="15"/>
      <c r="U7" s="15"/>
      <c r="V7" s="15"/>
      <c r="W7" s="15"/>
    </row>
    <row r="8" ht="19.5" customHeight="1" spans="1:23">
      <c r="A8" s="106">
        <v>1</v>
      </c>
      <c r="B8" s="106">
        <v>2</v>
      </c>
      <c r="C8" s="106">
        <v>3</v>
      </c>
      <c r="D8" s="106">
        <v>4</v>
      </c>
      <c r="E8" s="106">
        <v>5</v>
      </c>
      <c r="F8" s="106">
        <v>6</v>
      </c>
      <c r="G8" s="106">
        <v>7</v>
      </c>
      <c r="H8" s="106">
        <v>8</v>
      </c>
      <c r="I8" s="106">
        <v>9</v>
      </c>
      <c r="J8" s="106">
        <v>10</v>
      </c>
      <c r="K8" s="106">
        <v>11</v>
      </c>
      <c r="L8" s="106">
        <v>12</v>
      </c>
      <c r="M8" s="106">
        <v>13</v>
      </c>
      <c r="N8" s="106">
        <v>14</v>
      </c>
      <c r="O8" s="106">
        <v>15</v>
      </c>
      <c r="P8" s="106">
        <v>16</v>
      </c>
      <c r="Q8" s="106">
        <v>17</v>
      </c>
      <c r="R8" s="106">
        <v>18</v>
      </c>
      <c r="S8" s="106">
        <v>19</v>
      </c>
      <c r="T8" s="106">
        <v>20</v>
      </c>
      <c r="U8" s="106">
        <v>21</v>
      </c>
      <c r="V8" s="106">
        <v>22</v>
      </c>
      <c r="W8" s="106">
        <v>23</v>
      </c>
    </row>
    <row r="9" ht="21.75" customHeight="1" spans="1:23">
      <c r="A9" s="19"/>
      <c r="B9" s="19"/>
      <c r="C9" s="19" t="s">
        <v>318</v>
      </c>
      <c r="D9" s="19"/>
      <c r="E9" s="19"/>
      <c r="F9" s="19"/>
      <c r="G9" s="19"/>
      <c r="H9" s="19"/>
      <c r="I9" s="20">
        <v>200000</v>
      </c>
      <c r="J9" s="20"/>
      <c r="K9" s="20"/>
      <c r="L9" s="20"/>
      <c r="M9" s="20"/>
      <c r="N9" s="20"/>
      <c r="O9" s="20"/>
      <c r="P9" s="20"/>
      <c r="Q9" s="20"/>
      <c r="R9" s="20">
        <v>200000</v>
      </c>
      <c r="S9" s="20"/>
      <c r="T9" s="20"/>
      <c r="U9" s="20"/>
      <c r="V9" s="20"/>
      <c r="W9" s="20">
        <v>200000</v>
      </c>
    </row>
    <row r="10" ht="21.75" customHeight="1" spans="1:23">
      <c r="A10" s="19" t="s">
        <v>319</v>
      </c>
      <c r="B10" s="19" t="s">
        <v>320</v>
      </c>
      <c r="C10" s="19" t="s">
        <v>318</v>
      </c>
      <c r="D10" s="19" t="s">
        <v>73</v>
      </c>
      <c r="E10" s="19" t="s">
        <v>99</v>
      </c>
      <c r="F10" s="19" t="s">
        <v>100</v>
      </c>
      <c r="G10" s="19" t="s">
        <v>257</v>
      </c>
      <c r="H10" s="19" t="s">
        <v>258</v>
      </c>
      <c r="I10" s="20">
        <v>90400</v>
      </c>
      <c r="J10" s="20"/>
      <c r="K10" s="20"/>
      <c r="L10" s="20"/>
      <c r="M10" s="20"/>
      <c r="N10" s="20"/>
      <c r="O10" s="20"/>
      <c r="P10" s="20"/>
      <c r="Q10" s="20"/>
      <c r="R10" s="20">
        <v>90400</v>
      </c>
      <c r="S10" s="20"/>
      <c r="T10" s="20"/>
      <c r="U10" s="20"/>
      <c r="V10" s="20"/>
      <c r="W10" s="20">
        <v>90400</v>
      </c>
    </row>
    <row r="11" ht="21.75" customHeight="1" spans="1:23">
      <c r="A11" s="19" t="s">
        <v>319</v>
      </c>
      <c r="B11" s="19" t="s">
        <v>320</v>
      </c>
      <c r="C11" s="19" t="s">
        <v>318</v>
      </c>
      <c r="D11" s="19" t="s">
        <v>73</v>
      </c>
      <c r="E11" s="19" t="s">
        <v>99</v>
      </c>
      <c r="F11" s="19" t="s">
        <v>100</v>
      </c>
      <c r="G11" s="19" t="s">
        <v>321</v>
      </c>
      <c r="H11" s="19" t="s">
        <v>322</v>
      </c>
      <c r="I11" s="20">
        <v>100000</v>
      </c>
      <c r="J11" s="20"/>
      <c r="K11" s="20"/>
      <c r="L11" s="20"/>
      <c r="M11" s="20"/>
      <c r="N11" s="20"/>
      <c r="O11" s="20"/>
      <c r="P11" s="20"/>
      <c r="Q11" s="20"/>
      <c r="R11" s="20">
        <v>100000</v>
      </c>
      <c r="S11" s="20"/>
      <c r="T11" s="20"/>
      <c r="U11" s="20"/>
      <c r="V11" s="20"/>
      <c r="W11" s="20">
        <v>100000</v>
      </c>
    </row>
    <row r="12" ht="21.75" customHeight="1" spans="1:23">
      <c r="A12" s="19" t="s">
        <v>319</v>
      </c>
      <c r="B12" s="19" t="s">
        <v>320</v>
      </c>
      <c r="C12" s="19" t="s">
        <v>318</v>
      </c>
      <c r="D12" s="19" t="s">
        <v>73</v>
      </c>
      <c r="E12" s="19" t="s">
        <v>99</v>
      </c>
      <c r="F12" s="19" t="s">
        <v>100</v>
      </c>
      <c r="G12" s="19" t="s">
        <v>271</v>
      </c>
      <c r="H12" s="19" t="s">
        <v>272</v>
      </c>
      <c r="I12" s="20">
        <v>9600</v>
      </c>
      <c r="J12" s="20"/>
      <c r="K12" s="20"/>
      <c r="L12" s="20"/>
      <c r="M12" s="20"/>
      <c r="N12" s="20"/>
      <c r="O12" s="20"/>
      <c r="P12" s="20"/>
      <c r="Q12" s="20"/>
      <c r="R12" s="20">
        <v>9600</v>
      </c>
      <c r="S12" s="20"/>
      <c r="T12" s="20"/>
      <c r="U12" s="20"/>
      <c r="V12" s="20"/>
      <c r="W12" s="20">
        <v>9600</v>
      </c>
    </row>
    <row r="13" ht="21.75" customHeight="1" spans="1:23">
      <c r="A13" s="19"/>
      <c r="B13" s="19"/>
      <c r="C13" s="19" t="s">
        <v>323</v>
      </c>
      <c r="D13" s="19"/>
      <c r="E13" s="19"/>
      <c r="F13" s="19"/>
      <c r="G13" s="19"/>
      <c r="H13" s="19"/>
      <c r="I13" s="20">
        <v>40000</v>
      </c>
      <c r="J13" s="20"/>
      <c r="K13" s="20"/>
      <c r="L13" s="20"/>
      <c r="M13" s="20"/>
      <c r="N13" s="20"/>
      <c r="O13" s="20"/>
      <c r="P13" s="20"/>
      <c r="Q13" s="20"/>
      <c r="R13" s="20">
        <v>40000</v>
      </c>
      <c r="S13" s="20"/>
      <c r="T13" s="20"/>
      <c r="U13" s="20"/>
      <c r="V13" s="20"/>
      <c r="W13" s="20">
        <v>40000</v>
      </c>
    </row>
    <row r="14" ht="21.75" customHeight="1" spans="1:23">
      <c r="A14" s="19" t="s">
        <v>319</v>
      </c>
      <c r="B14" s="19" t="s">
        <v>324</v>
      </c>
      <c r="C14" s="19" t="s">
        <v>323</v>
      </c>
      <c r="D14" s="19" t="s">
        <v>73</v>
      </c>
      <c r="E14" s="19" t="s">
        <v>99</v>
      </c>
      <c r="F14" s="19" t="s">
        <v>100</v>
      </c>
      <c r="G14" s="19" t="s">
        <v>257</v>
      </c>
      <c r="H14" s="19" t="s">
        <v>258</v>
      </c>
      <c r="I14" s="20">
        <v>16000</v>
      </c>
      <c r="J14" s="20"/>
      <c r="K14" s="20"/>
      <c r="L14" s="20"/>
      <c r="M14" s="20"/>
      <c r="N14" s="20"/>
      <c r="O14" s="20"/>
      <c r="P14" s="20"/>
      <c r="Q14" s="20"/>
      <c r="R14" s="20">
        <v>16000</v>
      </c>
      <c r="S14" s="20"/>
      <c r="T14" s="20"/>
      <c r="U14" s="20"/>
      <c r="V14" s="20"/>
      <c r="W14" s="20">
        <v>16000</v>
      </c>
    </row>
    <row r="15" ht="21.75" customHeight="1" spans="1:23">
      <c r="A15" s="19" t="s">
        <v>319</v>
      </c>
      <c r="B15" s="19" t="s">
        <v>324</v>
      </c>
      <c r="C15" s="19" t="s">
        <v>323</v>
      </c>
      <c r="D15" s="19" t="s">
        <v>73</v>
      </c>
      <c r="E15" s="19" t="s">
        <v>99</v>
      </c>
      <c r="F15" s="19" t="s">
        <v>100</v>
      </c>
      <c r="G15" s="19" t="s">
        <v>325</v>
      </c>
      <c r="H15" s="19" t="s">
        <v>326</v>
      </c>
      <c r="I15" s="20">
        <v>2000</v>
      </c>
      <c r="J15" s="20"/>
      <c r="K15" s="20"/>
      <c r="L15" s="20"/>
      <c r="M15" s="20"/>
      <c r="N15" s="20"/>
      <c r="O15" s="20"/>
      <c r="P15" s="20"/>
      <c r="Q15" s="20"/>
      <c r="R15" s="20">
        <v>2000</v>
      </c>
      <c r="S15" s="20"/>
      <c r="T15" s="20"/>
      <c r="U15" s="20"/>
      <c r="V15" s="20"/>
      <c r="W15" s="20">
        <v>2000</v>
      </c>
    </row>
    <row r="16" ht="21.75" customHeight="1" spans="1:23">
      <c r="A16" s="19" t="s">
        <v>319</v>
      </c>
      <c r="B16" s="19" t="s">
        <v>324</v>
      </c>
      <c r="C16" s="19" t="s">
        <v>323</v>
      </c>
      <c r="D16" s="19" t="s">
        <v>73</v>
      </c>
      <c r="E16" s="19" t="s">
        <v>101</v>
      </c>
      <c r="F16" s="19" t="s">
        <v>102</v>
      </c>
      <c r="G16" s="19" t="s">
        <v>327</v>
      </c>
      <c r="H16" s="19" t="s">
        <v>328</v>
      </c>
      <c r="I16" s="20">
        <v>22000</v>
      </c>
      <c r="J16" s="20"/>
      <c r="K16" s="20"/>
      <c r="L16" s="20"/>
      <c r="M16" s="20"/>
      <c r="N16" s="20"/>
      <c r="O16" s="20"/>
      <c r="P16" s="20"/>
      <c r="Q16" s="20"/>
      <c r="R16" s="20">
        <v>22000</v>
      </c>
      <c r="S16" s="20"/>
      <c r="T16" s="20"/>
      <c r="U16" s="20"/>
      <c r="V16" s="20"/>
      <c r="W16" s="20">
        <v>22000</v>
      </c>
    </row>
    <row r="17" ht="18.75" customHeight="1" spans="1:23">
      <c r="A17" s="32" t="s">
        <v>124</v>
      </c>
      <c r="B17" s="33"/>
      <c r="C17" s="33"/>
      <c r="D17" s="33"/>
      <c r="E17" s="33"/>
      <c r="F17" s="33"/>
      <c r="G17" s="33"/>
      <c r="H17" s="34"/>
      <c r="I17" s="20">
        <v>240000</v>
      </c>
      <c r="J17" s="20"/>
      <c r="K17" s="20"/>
      <c r="L17" s="20"/>
      <c r="M17" s="20"/>
      <c r="N17" s="20"/>
      <c r="O17" s="20"/>
      <c r="P17" s="20"/>
      <c r="Q17" s="20"/>
      <c r="R17" s="20">
        <v>240000</v>
      </c>
      <c r="S17" s="20"/>
      <c r="T17" s="20"/>
      <c r="U17" s="20"/>
      <c r="V17" s="20"/>
      <c r="W17" s="20">
        <v>240000</v>
      </c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" right="0.3" top="0.46" bottom="0.46" header="0.4" footer="0.4"/>
  <pageSetup paperSize="9" scale="57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K25"/>
  <sheetViews>
    <sheetView showZeros="0" tabSelected="1" topLeftCell="A9" workbookViewId="0">
      <selection activeCell="F18" sqref="F18"/>
    </sheetView>
  </sheetViews>
  <sheetFormatPr defaultColWidth="10.6555555555556" defaultRowHeight="12" customHeight="1"/>
  <cols>
    <col min="1" max="1" width="40" customWidth="1"/>
    <col min="2" max="2" width="26.3222222222222" customWidth="1"/>
    <col min="3" max="3" width="42.9777777777778" customWidth="1"/>
    <col min="4" max="5" width="19.3222222222222" customWidth="1"/>
    <col min="6" max="6" width="22.3222222222222" customWidth="1"/>
    <col min="7" max="7" width="12.3222222222222" customWidth="1"/>
    <col min="8" max="8" width="22.9777777777778" customWidth="1"/>
    <col min="9" max="10" width="12.3222222222222" customWidth="1"/>
    <col min="11" max="11" width="22" customWidth="1"/>
  </cols>
  <sheetData>
    <row r="1" ht="15" customHeight="1" spans="1:11">
      <c r="B1" s="48"/>
      <c r="K1" s="59" t="s">
        <v>329</v>
      </c>
    </row>
    <row r="2" ht="33" customHeight="1" spans="1:11">
      <c r="A2" s="4" t="s">
        <v>330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ht="17.25" customHeight="1" spans="1:11">
      <c r="A3" s="5" t="str">
        <f>"单位名称："&amp;"文山壮族苗族自治州红十字会"</f>
        <v>单位名称：文山壮族苗族自治州红十字会</v>
      </c>
      <c r="B3" s="45"/>
      <c r="C3" s="45"/>
    </row>
    <row r="4" ht="44.25" customHeight="1" spans="1:11">
      <c r="A4" s="42" t="s">
        <v>331</v>
      </c>
      <c r="B4" s="42" t="s">
        <v>187</v>
      </c>
      <c r="C4" s="42" t="s">
        <v>332</v>
      </c>
      <c r="D4" s="42" t="s">
        <v>333</v>
      </c>
      <c r="E4" s="42" t="s">
        <v>334</v>
      </c>
      <c r="F4" s="42" t="s">
        <v>335</v>
      </c>
      <c r="G4" s="46" t="s">
        <v>336</v>
      </c>
      <c r="H4" s="42" t="s">
        <v>337</v>
      </c>
      <c r="I4" s="46" t="s">
        <v>338</v>
      </c>
      <c r="J4" s="46" t="s">
        <v>339</v>
      </c>
      <c r="K4" s="42" t="s">
        <v>340</v>
      </c>
    </row>
    <row r="5" ht="19.5" customHeight="1" spans="1:11">
      <c r="A5" s="42">
        <v>1</v>
      </c>
      <c r="B5" s="42">
        <v>2</v>
      </c>
      <c r="C5" s="42">
        <v>3</v>
      </c>
      <c r="D5" s="42">
        <v>4</v>
      </c>
      <c r="E5" s="42">
        <v>5</v>
      </c>
      <c r="F5" s="46">
        <v>6</v>
      </c>
      <c r="G5" s="42">
        <v>7</v>
      </c>
      <c r="H5" s="46">
        <v>8</v>
      </c>
      <c r="I5" s="46">
        <v>9</v>
      </c>
      <c r="J5" s="42">
        <v>10</v>
      </c>
      <c r="K5" s="42">
        <v>11</v>
      </c>
    </row>
    <row r="6" ht="40.5" customHeight="1" spans="1:11">
      <c r="A6" s="19" t="s">
        <v>73</v>
      </c>
      <c r="B6" s="97"/>
      <c r="C6" s="19"/>
      <c r="D6" s="19"/>
      <c r="E6" s="19"/>
      <c r="F6" s="19"/>
      <c r="G6" s="19"/>
      <c r="H6" s="19"/>
      <c r="I6" s="19"/>
      <c r="J6" s="19"/>
      <c r="K6" s="19"/>
    </row>
    <row r="7" ht="40.5" customHeight="1" spans="1:11">
      <c r="A7" s="43" t="s">
        <v>73</v>
      </c>
      <c r="B7" s="97"/>
      <c r="C7" s="19"/>
      <c r="D7" s="19"/>
      <c r="E7" s="19"/>
      <c r="F7" s="19"/>
      <c r="G7" s="21"/>
      <c r="H7" s="19"/>
      <c r="I7" s="21"/>
      <c r="J7" s="21"/>
      <c r="K7" s="19"/>
    </row>
    <row r="8" ht="40.5" customHeight="1" spans="1:11">
      <c r="A8" s="83" t="s">
        <v>318</v>
      </c>
      <c r="B8" s="97" t="s">
        <v>320</v>
      </c>
      <c r="C8" s="98" t="s">
        <v>341</v>
      </c>
      <c r="D8" s="19" t="s">
        <v>342</v>
      </c>
      <c r="E8" s="19" t="s">
        <v>343</v>
      </c>
      <c r="F8" s="19" t="s">
        <v>344</v>
      </c>
      <c r="G8" s="21" t="s">
        <v>345</v>
      </c>
      <c r="H8" s="19" t="s">
        <v>346</v>
      </c>
      <c r="I8" s="21" t="s">
        <v>347</v>
      </c>
      <c r="J8" s="21" t="s">
        <v>348</v>
      </c>
      <c r="K8" s="19" t="s">
        <v>349</v>
      </c>
    </row>
    <row r="9" ht="40.5" customHeight="1" spans="1:11">
      <c r="A9" s="83" t="s">
        <v>318</v>
      </c>
      <c r="B9" s="97" t="s">
        <v>320</v>
      </c>
      <c r="C9" s="99"/>
      <c r="D9" s="19" t="s">
        <v>342</v>
      </c>
      <c r="E9" s="19" t="s">
        <v>343</v>
      </c>
      <c r="F9" s="19" t="s">
        <v>350</v>
      </c>
      <c r="G9" s="21" t="s">
        <v>345</v>
      </c>
      <c r="H9" s="19" t="s">
        <v>351</v>
      </c>
      <c r="I9" s="21" t="s">
        <v>352</v>
      </c>
      <c r="J9" s="21" t="s">
        <v>348</v>
      </c>
      <c r="K9" s="19" t="s">
        <v>350</v>
      </c>
    </row>
    <row r="10" ht="40.5" customHeight="1" spans="1:11">
      <c r="A10" s="83" t="s">
        <v>318</v>
      </c>
      <c r="B10" s="97" t="s">
        <v>320</v>
      </c>
      <c r="C10" s="99"/>
      <c r="D10" s="19" t="s">
        <v>342</v>
      </c>
      <c r="E10" s="19" t="s">
        <v>343</v>
      </c>
      <c r="F10" s="19" t="s">
        <v>353</v>
      </c>
      <c r="G10" s="21" t="s">
        <v>345</v>
      </c>
      <c r="H10" s="19" t="s">
        <v>354</v>
      </c>
      <c r="I10" s="21" t="s">
        <v>352</v>
      </c>
      <c r="J10" s="21" t="s">
        <v>348</v>
      </c>
      <c r="K10" s="19" t="s">
        <v>355</v>
      </c>
    </row>
    <row r="11" ht="40.5" customHeight="1" spans="1:11">
      <c r="A11" s="83" t="s">
        <v>318</v>
      </c>
      <c r="B11" s="97" t="s">
        <v>320</v>
      </c>
      <c r="C11" s="99"/>
      <c r="D11" s="19" t="s">
        <v>342</v>
      </c>
      <c r="E11" s="19" t="s">
        <v>343</v>
      </c>
      <c r="F11" s="19" t="s">
        <v>356</v>
      </c>
      <c r="G11" s="21" t="s">
        <v>357</v>
      </c>
      <c r="H11" s="19" t="s">
        <v>358</v>
      </c>
      <c r="I11" s="21" t="s">
        <v>359</v>
      </c>
      <c r="J11" s="21" t="s">
        <v>348</v>
      </c>
      <c r="K11" s="19" t="s">
        <v>360</v>
      </c>
    </row>
    <row r="12" ht="40.5" customHeight="1" spans="1:11">
      <c r="A12" s="83" t="s">
        <v>318</v>
      </c>
      <c r="B12" s="97" t="s">
        <v>320</v>
      </c>
      <c r="C12" s="99"/>
      <c r="D12" s="19" t="s">
        <v>342</v>
      </c>
      <c r="E12" s="19" t="s">
        <v>361</v>
      </c>
      <c r="F12" s="19" t="s">
        <v>362</v>
      </c>
      <c r="G12" s="21" t="s">
        <v>345</v>
      </c>
      <c r="H12" s="19" t="s">
        <v>363</v>
      </c>
      <c r="I12" s="21" t="s">
        <v>364</v>
      </c>
      <c r="J12" s="21" t="s">
        <v>348</v>
      </c>
      <c r="K12" s="19" t="s">
        <v>365</v>
      </c>
    </row>
    <row r="13" ht="40.5" customHeight="1" spans="1:11">
      <c r="A13" s="83" t="s">
        <v>318</v>
      </c>
      <c r="B13" s="97" t="s">
        <v>320</v>
      </c>
      <c r="C13" s="99"/>
      <c r="D13" s="19" t="s">
        <v>342</v>
      </c>
      <c r="E13" s="19" t="s">
        <v>366</v>
      </c>
      <c r="F13" s="19" t="s">
        <v>367</v>
      </c>
      <c r="G13" s="21" t="s">
        <v>357</v>
      </c>
      <c r="H13" s="19" t="s">
        <v>368</v>
      </c>
      <c r="I13" s="21"/>
      <c r="J13" s="21" t="s">
        <v>369</v>
      </c>
      <c r="K13" s="19" t="s">
        <v>367</v>
      </c>
    </row>
    <row r="14" ht="40.5" customHeight="1" spans="1:11">
      <c r="A14" s="83" t="s">
        <v>318</v>
      </c>
      <c r="B14" s="97" t="s">
        <v>320</v>
      </c>
      <c r="C14" s="99"/>
      <c r="D14" s="19" t="s">
        <v>370</v>
      </c>
      <c r="E14" s="19" t="s">
        <v>371</v>
      </c>
      <c r="F14" s="19" t="s">
        <v>372</v>
      </c>
      <c r="G14" s="21" t="s">
        <v>357</v>
      </c>
      <c r="H14" s="19" t="s">
        <v>373</v>
      </c>
      <c r="I14" s="21"/>
      <c r="J14" s="21" t="s">
        <v>369</v>
      </c>
      <c r="K14" s="19" t="s">
        <v>374</v>
      </c>
    </row>
    <row r="15" ht="40.5" customHeight="1" spans="1:11">
      <c r="A15" s="83" t="s">
        <v>318</v>
      </c>
      <c r="B15" s="97" t="s">
        <v>320</v>
      </c>
      <c r="C15" s="99"/>
      <c r="D15" s="19" t="s">
        <v>375</v>
      </c>
      <c r="E15" s="19" t="s">
        <v>376</v>
      </c>
      <c r="F15" s="19" t="s">
        <v>376</v>
      </c>
      <c r="G15" s="21" t="s">
        <v>345</v>
      </c>
      <c r="H15" s="19" t="s">
        <v>377</v>
      </c>
      <c r="I15" s="21" t="s">
        <v>364</v>
      </c>
      <c r="J15" s="21" t="s">
        <v>348</v>
      </c>
      <c r="K15" s="19" t="s">
        <v>378</v>
      </c>
    </row>
    <row r="16" ht="40.5" customHeight="1" spans="1:11">
      <c r="A16" s="83" t="s">
        <v>318</v>
      </c>
      <c r="B16" s="97" t="s">
        <v>320</v>
      </c>
      <c r="C16" s="100"/>
      <c r="D16" s="19" t="s">
        <v>379</v>
      </c>
      <c r="E16" s="19" t="s">
        <v>380</v>
      </c>
      <c r="F16" s="19" t="s">
        <v>381</v>
      </c>
      <c r="G16" s="21" t="s">
        <v>382</v>
      </c>
      <c r="H16" s="19" t="s">
        <v>383</v>
      </c>
      <c r="I16" s="21" t="s">
        <v>384</v>
      </c>
      <c r="J16" s="21" t="s">
        <v>348</v>
      </c>
      <c r="K16" s="19" t="s">
        <v>381</v>
      </c>
    </row>
    <row r="17" ht="40.5" customHeight="1" spans="1:11">
      <c r="A17" s="83" t="s">
        <v>323</v>
      </c>
      <c r="B17" s="97" t="s">
        <v>324</v>
      </c>
      <c r="C17" s="98" t="s">
        <v>385</v>
      </c>
      <c r="D17" s="19" t="s">
        <v>342</v>
      </c>
      <c r="E17" s="19" t="s">
        <v>343</v>
      </c>
      <c r="F17" s="19" t="s">
        <v>386</v>
      </c>
      <c r="G17" s="21" t="s">
        <v>345</v>
      </c>
      <c r="H17" s="19" t="s">
        <v>173</v>
      </c>
      <c r="I17" s="21" t="s">
        <v>347</v>
      </c>
      <c r="J17" s="21" t="s">
        <v>348</v>
      </c>
      <c r="K17" s="19" t="s">
        <v>386</v>
      </c>
    </row>
    <row r="18" ht="40.5" customHeight="1" spans="1:11">
      <c r="A18" s="83" t="s">
        <v>323</v>
      </c>
      <c r="B18" s="97" t="s">
        <v>324</v>
      </c>
      <c r="C18" s="99"/>
      <c r="D18" s="19" t="s">
        <v>342</v>
      </c>
      <c r="E18" s="19" t="s">
        <v>343</v>
      </c>
      <c r="F18" s="19" t="s">
        <v>387</v>
      </c>
      <c r="G18" s="21" t="s">
        <v>345</v>
      </c>
      <c r="H18" s="19" t="s">
        <v>388</v>
      </c>
      <c r="I18" s="21" t="s">
        <v>352</v>
      </c>
      <c r="J18" s="21" t="s">
        <v>348</v>
      </c>
      <c r="K18" s="19" t="s">
        <v>387</v>
      </c>
    </row>
    <row r="19" ht="40.5" customHeight="1" spans="1:11">
      <c r="A19" s="83" t="s">
        <v>323</v>
      </c>
      <c r="B19" s="97" t="s">
        <v>324</v>
      </c>
      <c r="C19" s="99"/>
      <c r="D19" s="19" t="s">
        <v>342</v>
      </c>
      <c r="E19" s="19" t="s">
        <v>343</v>
      </c>
      <c r="F19" s="19" t="s">
        <v>389</v>
      </c>
      <c r="G19" s="21" t="s">
        <v>345</v>
      </c>
      <c r="H19" s="19" t="s">
        <v>390</v>
      </c>
      <c r="I19" s="21" t="s">
        <v>347</v>
      </c>
      <c r="J19" s="21" t="s">
        <v>348</v>
      </c>
      <c r="K19" s="19" t="s">
        <v>389</v>
      </c>
    </row>
    <row r="20" ht="40.5" customHeight="1" spans="1:11">
      <c r="A20" s="83" t="s">
        <v>323</v>
      </c>
      <c r="B20" s="97" t="s">
        <v>324</v>
      </c>
      <c r="C20" s="99"/>
      <c r="D20" s="19" t="s">
        <v>342</v>
      </c>
      <c r="E20" s="19" t="s">
        <v>343</v>
      </c>
      <c r="F20" s="19" t="s">
        <v>391</v>
      </c>
      <c r="G20" s="21" t="s">
        <v>345</v>
      </c>
      <c r="H20" s="19" t="s">
        <v>354</v>
      </c>
      <c r="I20" s="21" t="s">
        <v>352</v>
      </c>
      <c r="J20" s="21" t="s">
        <v>348</v>
      </c>
      <c r="K20" s="19" t="s">
        <v>392</v>
      </c>
    </row>
    <row r="21" ht="40.5" customHeight="1" spans="1:11">
      <c r="A21" s="83" t="s">
        <v>323</v>
      </c>
      <c r="B21" s="97" t="s">
        <v>324</v>
      </c>
      <c r="C21" s="99"/>
      <c r="D21" s="19" t="s">
        <v>342</v>
      </c>
      <c r="E21" s="19" t="s">
        <v>343</v>
      </c>
      <c r="F21" s="19" t="s">
        <v>393</v>
      </c>
      <c r="G21" s="21" t="s">
        <v>345</v>
      </c>
      <c r="H21" s="19" t="s">
        <v>394</v>
      </c>
      <c r="I21" s="21" t="s">
        <v>359</v>
      </c>
      <c r="J21" s="21" t="s">
        <v>348</v>
      </c>
      <c r="K21" s="19" t="s">
        <v>393</v>
      </c>
    </row>
    <row r="22" ht="40.5" customHeight="1" spans="1:11">
      <c r="A22" s="83" t="s">
        <v>323</v>
      </c>
      <c r="B22" s="97" t="s">
        <v>324</v>
      </c>
      <c r="C22" s="99"/>
      <c r="D22" s="19" t="s">
        <v>342</v>
      </c>
      <c r="E22" s="19" t="s">
        <v>361</v>
      </c>
      <c r="F22" s="19" t="s">
        <v>395</v>
      </c>
      <c r="G22" s="21" t="s">
        <v>357</v>
      </c>
      <c r="H22" s="19" t="s">
        <v>396</v>
      </c>
      <c r="I22" s="21"/>
      <c r="J22" s="21" t="s">
        <v>369</v>
      </c>
      <c r="K22" s="19" t="s">
        <v>397</v>
      </c>
    </row>
    <row r="23" ht="40.5" customHeight="1" spans="1:11">
      <c r="A23" s="83" t="s">
        <v>323</v>
      </c>
      <c r="B23" s="97" t="s">
        <v>324</v>
      </c>
      <c r="C23" s="99"/>
      <c r="D23" s="19" t="s">
        <v>342</v>
      </c>
      <c r="E23" s="19" t="s">
        <v>366</v>
      </c>
      <c r="F23" s="19" t="s">
        <v>398</v>
      </c>
      <c r="G23" s="21" t="s">
        <v>357</v>
      </c>
      <c r="H23" s="19" t="s">
        <v>399</v>
      </c>
      <c r="I23" s="21"/>
      <c r="J23" s="21" t="s">
        <v>369</v>
      </c>
      <c r="K23" s="19" t="s">
        <v>400</v>
      </c>
    </row>
    <row r="24" ht="40.5" customHeight="1" spans="1:11">
      <c r="A24" s="83" t="s">
        <v>323</v>
      </c>
      <c r="B24" s="97" t="s">
        <v>324</v>
      </c>
      <c r="C24" s="99"/>
      <c r="D24" s="19" t="s">
        <v>370</v>
      </c>
      <c r="E24" s="19" t="s">
        <v>371</v>
      </c>
      <c r="F24" s="19" t="s">
        <v>401</v>
      </c>
      <c r="G24" s="21" t="s">
        <v>357</v>
      </c>
      <c r="H24" s="19" t="s">
        <v>402</v>
      </c>
      <c r="I24" s="21"/>
      <c r="J24" s="21" t="s">
        <v>369</v>
      </c>
      <c r="K24" s="19" t="s">
        <v>403</v>
      </c>
    </row>
    <row r="25" ht="40.5" customHeight="1" spans="1:11">
      <c r="A25" s="83" t="s">
        <v>323</v>
      </c>
      <c r="B25" s="97" t="s">
        <v>324</v>
      </c>
      <c r="C25" s="100"/>
      <c r="D25" s="19" t="s">
        <v>375</v>
      </c>
      <c r="E25" s="19" t="s">
        <v>376</v>
      </c>
      <c r="F25" s="19" t="s">
        <v>376</v>
      </c>
      <c r="G25" s="21" t="s">
        <v>345</v>
      </c>
      <c r="H25" s="19" t="s">
        <v>377</v>
      </c>
      <c r="I25" s="21" t="s">
        <v>364</v>
      </c>
      <c r="J25" s="21" t="s">
        <v>348</v>
      </c>
      <c r="K25" s="19" t="s">
        <v>404</v>
      </c>
    </row>
  </sheetData>
  <mergeCells count="8">
    <mergeCell ref="A2:K2"/>
    <mergeCell ref="A3:I3"/>
    <mergeCell ref="A8:A16"/>
    <mergeCell ref="A17:A25"/>
    <mergeCell ref="B8:B16"/>
    <mergeCell ref="B17:B25"/>
    <mergeCell ref="C8:C16"/>
    <mergeCell ref="C17:C25"/>
  </mergeCells>
  <printOptions horizontalCentered="1"/>
  <pageMargins left="0.79" right="0.79" top="0.59" bottom="0.59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</vt:lpstr>
      <vt:lpstr>部门收入预算表</vt:lpstr>
      <vt:lpstr>部门支出预算表</vt:lpstr>
      <vt:lpstr>财政拨款收支预算总表</vt:lpstr>
      <vt:lpstr>一般公共预算支出预算表（按功能科目分类）</vt:lpstr>
      <vt:lpstr>一般公共预算“三公”经费支出预算表</vt:lpstr>
      <vt:lpstr>基本支出预算表（人员类、运转类公用经费项目）</vt:lpstr>
      <vt:lpstr>项目支出预算表（其他运转类、特定目标类项目）</vt:lpstr>
      <vt:lpstr>项目支出绩效目标表（本级下达）</vt:lpstr>
      <vt:lpstr>政府性基金预算支出预算表</vt:lpstr>
      <vt:lpstr>部门政府采购预算表</vt:lpstr>
      <vt:lpstr>政府购买服务预算表</vt:lpstr>
      <vt:lpstr>对下转移支付预算表</vt:lpstr>
      <vt:lpstr>对下转移支付绩效目标表</vt:lpstr>
      <vt:lpstr>新增资产配置表</vt:lpstr>
      <vt:lpstr>上级补助项目支出预算表</vt:lpstr>
      <vt:lpstr>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陌路</cp:lastModifiedBy>
  <dcterms:created xsi:type="dcterms:W3CDTF">2026-02-13T02:37:40Z</dcterms:created>
  <dcterms:modified xsi:type="dcterms:W3CDTF">2026-02-13T02:38:16Z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DACCA6304EF248DCAAB7C73737115BEC_12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