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540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Print_Titles" localSheetId="0">'部门财务收支预算总表01-1'!$A:$A,'部门财务收支预算总表01-1'!$1:$7</definedName>
    <definedName name="_xlnm.Print_Titles" localSheetId="3">'部门财政拨款收支预算总表02-1'!$A:$A,'部门财政拨款收支预算总表02-1'!$1:$7</definedName>
    <definedName name="_xlnm.Print_Titles" localSheetId="6">部门基本支出预算表04!$1:$7</definedName>
    <definedName name="_xlnm.Print_Titles" localSheetId="1">'部门收入预算表01-2'!$1:$7</definedName>
    <definedName name="_xlnm.Print_Titles" localSheetId="8">'部门项目支出绩效目标表05-2'!$1:$5</definedName>
    <definedName name="_xlnm.Print_Titles" localSheetId="7">'部门项目支出预算表05-1'!$1:$7</definedName>
    <definedName name="_xlnm.Print_Titles" localSheetId="10">部门政府采购预算表07!$1:$7</definedName>
    <definedName name="_xlnm.Print_Titles" localSheetId="11">部门政府购买服务预算表08!$1:$7</definedName>
    <definedName name="_xlnm.Print_Titles" localSheetId="9">部门政府性基金预算支出预算表06!$1:$6</definedName>
    <definedName name="_xlnm.Print_Titles" localSheetId="2">'部门支出预算表01-3'!$1:$7</definedName>
    <definedName name="_xlnm.Print_Titles" localSheetId="13">'对下转移支付绩效目标表09-2'!$1:$5</definedName>
    <definedName name="_xlnm.Print_Titles" localSheetId="12">'对下转移支付预算表09-1'!$1:$6</definedName>
    <definedName name="_xlnm.Print_Titles" localSheetId="5">一般公共预算“三公”经费支出预算表03!$1:$6</definedName>
    <definedName name="_xlnm.Print_Titles" localSheetId="4">'一般公共预算支出预算表02-2'!$1:$8</definedName>
  </definedNames>
  <calcPr calcId="144525"/>
</workbook>
</file>

<file path=xl/calcChain.xml><?xml version="1.0" encoding="utf-8"?>
<calcChain xmlns="http://schemas.openxmlformats.org/spreadsheetml/2006/main">
  <c r="A3" i="17"/>
  <c r="A3" i="16"/>
  <c r="A3" i="15"/>
  <c r="A3" i="14"/>
  <c r="Q3" i="13"/>
  <c r="A3"/>
  <c r="M3" i="12"/>
  <c r="A3"/>
  <c r="P3" i="11"/>
  <c r="A3"/>
  <c r="B3" i="10"/>
  <c r="A3" i="9"/>
  <c r="V3" i="8"/>
  <c r="A3"/>
  <c r="V3" i="7"/>
  <c r="A3"/>
  <c r="F3" i="6"/>
  <c r="A3"/>
  <c r="A4" i="5"/>
  <c r="C9" i="4"/>
  <c r="C8"/>
  <c r="C7"/>
  <c r="D3"/>
  <c r="A3"/>
  <c r="O3" i="3"/>
  <c r="A3"/>
  <c r="S3" i="2"/>
  <c r="A3"/>
  <c r="C9" i="1"/>
  <c r="C8"/>
  <c r="C7"/>
  <c r="D3"/>
  <c r="A3"/>
</calcChain>
</file>

<file path=xl/sharedStrings.xml><?xml version="1.0" encoding="utf-8"?>
<sst xmlns="http://schemas.openxmlformats.org/spreadsheetml/2006/main" count="788" uniqueCount="360">
  <si>
    <t>预算01-1表</t>
  </si>
  <si>
    <t>2026年部门财务收支预算总表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</si>
  <si>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</si>
  <si>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</si>
  <si>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</si>
  <si>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</si>
  <si>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</si>
  <si>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</si>
  <si>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</si>
  <si>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</si>
  <si>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</si>
  <si>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</si>
  <si>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</si>
  <si>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</si>
  <si>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</si>
  <si>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</si>
  <si>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6、其他收入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</si>
  <si>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</si>
  <si>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</si>
  <si>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</si>
  <si>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</si>
  <si>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</si>
  <si>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</si>
  <si>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</si>
  <si>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</si>
  <si>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</si>
  <si>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</si>
  <si>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</si>
  <si>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</si>
  <si>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</si>
  <si>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</si>
  <si>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</si>
  <si>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</si>
  <si>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</si>
  <si>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</si>
  <si>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</si>
  <si>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</si>
  <si>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</si>
  <si>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</si>
  <si>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</si>
  <si>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</si>
  <si>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</si>
  <si>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</si>
  <si>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265</t>
  </si>
  <si>
    <t>石屏县红十字会</t>
  </si>
  <si>
    <t>265001</t>
  </si>
  <si>
    <t>预算01-3表</t>
  </si>
  <si>
    <t>2026年部门支出预算表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</si>
  <si>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</si>
  <si>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</si>
  <si>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</si>
  <si>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</si>
  <si>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</si>
  <si>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</si>
  <si>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</si>
  <si>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</si>
  <si>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</si>
  <si>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</si>
  <si>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</si>
  <si>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</si>
  <si>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</si>
  <si>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</si>
  <si>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</si>
  <si>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</si>
  <si>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</si>
  <si>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</si>
  <si>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20816</t>
  </si>
  <si>
    <t>红十字事业</t>
  </si>
  <si>
    <t>2081601</t>
  </si>
  <si>
    <t>行政运行</t>
  </si>
  <si>
    <t>2081699</t>
  </si>
  <si>
    <t>其他红十字事业支出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</si>
  <si>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</si>
  <si>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</si>
  <si>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</si>
  <si>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</si>
  <si>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</si>
  <si>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</si>
  <si>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</si>
  <si>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</si>
  <si>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</si>
  <si>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</si>
  <si>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</si>
  <si>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</si>
  <si>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</si>
  <si>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</si>
  <si>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</si>
  <si>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</si>
  <si>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</si>
  <si>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</si>
  <si>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</si>
  <si>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</si>
  <si>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2026年部门财政拨款收支预算总表</t>
  </si>
  <si>
    <t>一、本年收入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</si>
  <si>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</si>
  <si>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</si>
  <si>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</si>
  <si>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</si>
  <si>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</si>
  <si>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 xml:space="preserve">                   预算02-2表</t>
  </si>
  <si>
    <t>2026年一般公共预算支出预算表（按功能科目分类）</t>
  </si>
  <si>
    <t>部门预算支出经济分类科目</t>
  </si>
  <si>
    <t>人员经费</t>
  </si>
  <si>
    <t>公用经费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</si>
  <si>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</si>
  <si>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</si>
  <si>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</si>
  <si>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</si>
  <si>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</si>
  <si>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</si>
  <si>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</si>
  <si>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</si>
  <si>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</si>
  <si>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</si>
  <si>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</si>
  <si>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</si>
  <si>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</si>
  <si>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</si>
  <si>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</si>
  <si>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</si>
  <si>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</si>
  <si>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</si>
  <si>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一般公共预算资金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</si>
  <si>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</si>
  <si>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</si>
  <si>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</si>
  <si>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</si>
  <si>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</si>
  <si>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</si>
  <si>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</si>
  <si>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</si>
  <si>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</si>
  <si>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</si>
  <si>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</si>
  <si>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</si>
  <si>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</si>
  <si>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</si>
  <si>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</si>
  <si>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</si>
  <si>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</si>
  <si>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</si>
  <si>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</si>
  <si>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</si>
  <si>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</si>
  <si>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</si>
  <si>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</si>
  <si>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</si>
  <si>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</si>
  <si>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</si>
  <si>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</si>
  <si>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</si>
  <si>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</si>
  <si>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532525210000000864492</t>
  </si>
  <si>
    <t>工会经费</t>
  </si>
  <si>
    <t>30228</t>
  </si>
  <si>
    <t>532525231100001301042</t>
  </si>
  <si>
    <t>30217</t>
  </si>
  <si>
    <t>532525231100001289750</t>
  </si>
  <si>
    <t>年终一次性奖（事业）</t>
  </si>
  <si>
    <t>30103</t>
  </si>
  <si>
    <t>奖金</t>
  </si>
  <si>
    <t>532525231100001289748</t>
  </si>
  <si>
    <t>年终一次性奖（行政）</t>
  </si>
  <si>
    <t>532525210000000864487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</si>
  <si>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</si>
  <si>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</si>
  <si>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</si>
  <si>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</si>
  <si>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</si>
  <si>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</si>
  <si>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</si>
  <si>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</si>
  <si>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</si>
  <si>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532525231100001413348</t>
  </si>
  <si>
    <t>事业人员绩效工资</t>
  </si>
  <si>
    <t>30107</t>
  </si>
  <si>
    <t>绩效工资</t>
  </si>
  <si>
    <t>532525251100003731493</t>
  </si>
  <si>
    <t>事业人员优秀奖励</t>
  </si>
  <si>
    <t>532525221100000379540</t>
  </si>
  <si>
    <t>事业人员支出工资</t>
  </si>
  <si>
    <t>30101</t>
  </si>
  <si>
    <t>基本工资</t>
  </si>
  <si>
    <t>30102</t>
  </si>
  <si>
    <t>津贴补贴</t>
  </si>
  <si>
    <t>532525221100000379553</t>
  </si>
  <si>
    <t>退休费</t>
  </si>
  <si>
    <t>30302</t>
  </si>
  <si>
    <t>532525251100003826787</t>
  </si>
  <si>
    <t>退休人员公务员医疗补助资金</t>
  </si>
  <si>
    <t>532525210000000864491</t>
  </si>
  <si>
    <t>行政人员公务交通补贴</t>
  </si>
  <si>
    <t>30239</t>
  </si>
  <si>
    <t>其他交通费用</t>
  </si>
  <si>
    <t>532525231100001413327</t>
  </si>
  <si>
    <t>行政人员绩效工资</t>
  </si>
  <si>
    <t>532525210000000864486</t>
  </si>
  <si>
    <t>行政人员支出工资</t>
  </si>
  <si>
    <t>532525210000000864493</t>
  </si>
  <si>
    <t>一般公用经费</t>
  </si>
  <si>
    <t>30299</t>
  </si>
  <si>
    <t>其他商品和服务支出</t>
  </si>
  <si>
    <t>30201</t>
  </si>
  <si>
    <t>办公费</t>
  </si>
  <si>
    <t>31002</t>
  </si>
  <si>
    <t>办公设备购置</t>
  </si>
  <si>
    <t>532525251100003731471</t>
  </si>
  <si>
    <t>优秀公务员奖励</t>
  </si>
  <si>
    <t>532525210000000864488</t>
  </si>
  <si>
    <t>30113</t>
  </si>
  <si>
    <t>预算05-1表</t>
  </si>
  <si>
    <t>2026年部门项目支出预算表</t>
  </si>
  <si>
    <t>项目分类</t>
  </si>
  <si>
    <t>项目单位</t>
  </si>
  <si>
    <t>总计</t>
  </si>
  <si>
    <t>本年拨款</t>
  </si>
  <si>
    <t>其中：本次下达</t>
  </si>
  <si>
    <t>事业发展类</t>
  </si>
  <si>
    <t>532525210000000865593</t>
  </si>
  <si>
    <t>石屏县红十字会“五进”工作工作经费</t>
  </si>
  <si>
    <t>30215</t>
  </si>
  <si>
    <t>会议费</t>
  </si>
  <si>
    <t>30227</t>
  </si>
  <si>
    <t>委托业务费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</si>
  <si>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</si>
  <si>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</si>
  <si>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</si>
  <si>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</si>
  <si>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</si>
  <si>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</si>
  <si>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</si>
  <si>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</si>
  <si>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</si>
  <si>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</si>
  <si>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</si>
  <si>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</si>
  <si>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一是广泛开展应急救护培训，年内开展应急救护知识培训不低于30期，人数不低于1000人；二是开展无偿献血、造血干细胞捐献、遗体和人体器官捐献等宣传活动2次。</t>
  </si>
  <si>
    <t>产出指标</t>
  </si>
  <si>
    <t>数量指标</t>
  </si>
  <si>
    <t>应急救护培训期数</t>
  </si>
  <si>
    <t>&gt;=</t>
  </si>
  <si>
    <t>30</t>
  </si>
  <si>
    <t>期</t>
  </si>
  <si>
    <t>定量指标</t>
  </si>
  <si>
    <t>反映救护知识培训活动期数情况</t>
  </si>
  <si>
    <t>开展应急救护培训人数</t>
  </si>
  <si>
    <t>1000</t>
  </si>
  <si>
    <t>人次</t>
  </si>
  <si>
    <t>反映救护知识培训活动人数情况</t>
  </si>
  <si>
    <t>开展无偿献血、造血干细胞捐献、遗体和人体器官捐献等宣传活动</t>
  </si>
  <si>
    <t>次</t>
  </si>
  <si>
    <t>反映无偿献血、造血干细胞捐献、遗体和人体器官捐献等工作情况</t>
  </si>
  <si>
    <t>质量指标</t>
  </si>
  <si>
    <t>应急救护培训合格率</t>
  </si>
  <si>
    <t>80</t>
  </si>
  <si>
    <t>%</t>
  </si>
  <si>
    <t>反映救护知识培训及人员学习效果</t>
  </si>
  <si>
    <t>应急救护知识宣传的覆盖面</t>
  </si>
  <si>
    <t>60</t>
  </si>
  <si>
    <t>反映宣传活动是否覆盖计划地区</t>
  </si>
  <si>
    <t>发放无偿献血、造血干细胞捐献、遗体和人体器官捐献等宣传全县覆盖率</t>
  </si>
  <si>
    <t>时效指标</t>
  </si>
  <si>
    <t>项目完成时间</t>
  </si>
  <si>
    <t>&lt;=</t>
  </si>
  <si>
    <t>一</t>
  </si>
  <si>
    <t>年</t>
  </si>
  <si>
    <t>反映计划工作是否按时完成</t>
  </si>
  <si>
    <t>效益指标</t>
  </si>
  <si>
    <t>社会效益</t>
  </si>
  <si>
    <t>应急救护知识认知度</t>
  </si>
  <si>
    <t>=</t>
  </si>
  <si>
    <t>提升</t>
  </si>
  <si>
    <t>定性指标</t>
  </si>
  <si>
    <t>反映公众对应急救护知识认知度</t>
  </si>
  <si>
    <t>可持续影响</t>
  </si>
  <si>
    <t>应急救护培训工作</t>
  </si>
  <si>
    <t>持续健康发展</t>
  </si>
  <si>
    <t>反映应急救护培训工作持续健康发展</t>
  </si>
  <si>
    <t>满意度指标</t>
  </si>
  <si>
    <t>服务对象满意度</t>
  </si>
  <si>
    <t>应急救护培训满意度</t>
  </si>
  <si>
    <t>90</t>
  </si>
  <si>
    <t>反映培训人员满意度</t>
  </si>
  <si>
    <t>宣传工作满意度</t>
  </si>
  <si>
    <t>反映红十字会宣传工作是否得到社会公众的认可</t>
  </si>
  <si>
    <t>部门满意度</t>
  </si>
  <si>
    <t>反映部门内部人员的满意度</t>
  </si>
  <si>
    <t>成本指标</t>
  </si>
  <si>
    <t>经济成本指标</t>
  </si>
  <si>
    <t>项目支出成本</t>
  </si>
  <si>
    <t>万元</t>
  </si>
  <si>
    <t>反映项目支出成本情况</t>
  </si>
  <si>
    <t xml:space="preserve">           预算06表</t>
  </si>
  <si>
    <t>2026年部门政府性基金预算支出预算表</t>
  </si>
  <si>
    <t>本年政府性基金预算支出</t>
  </si>
  <si>
    <t>本部门无此公开事项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</si>
  <si>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</si>
  <si>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</si>
  <si>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</si>
  <si>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</si>
  <si>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</si>
  <si>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</si>
  <si>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</si>
  <si>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</si>
  <si>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</si>
  <si>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</si>
  <si>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</si>
  <si>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</si>
  <si>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采购打印机</t>
  </si>
  <si>
    <t>多功能一体机</t>
  </si>
  <si>
    <t>台</t>
  </si>
  <si>
    <t>采购信创台式电脑</t>
  </si>
  <si>
    <t>台式计算机</t>
  </si>
  <si>
    <t>预算08表</t>
  </si>
  <si>
    <t>2026年部门政府购买服务预算表</t>
  </si>
  <si>
    <t>政府购买服务项目</t>
  </si>
  <si>
    <t>政府购买服务指导性目录</t>
  </si>
  <si>
    <t>预算09-1表</t>
  </si>
  <si>
    <t>2026年对下转移支付预算表</t>
  </si>
  <si>
    <t>单位名称（项目）</t>
  </si>
  <si>
    <t>地区</t>
  </si>
  <si>
    <t>政府性基金</t>
  </si>
  <si>
    <t>个旧市</t>
  </si>
  <si>
    <t>开远市</t>
  </si>
  <si>
    <t>蒙自市</t>
  </si>
  <si>
    <t>弥勒市</t>
  </si>
  <si>
    <t>屏边县</t>
  </si>
  <si>
    <t>建水县</t>
  </si>
  <si>
    <t>石屏县</t>
  </si>
  <si>
    <t>泸西县</t>
  </si>
  <si>
    <t>元阳县</t>
  </si>
  <si>
    <t>红河县</t>
  </si>
  <si>
    <t>金平县</t>
  </si>
  <si>
    <t>绿春县</t>
  </si>
  <si>
    <t>河口县</t>
  </si>
  <si>
    <t>蒙自经开区</t>
  </si>
  <si>
    <t>预算09-2表</t>
  </si>
  <si>
    <t>2026年对下转移支付绩效目标表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</si>
  <si>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</si>
  <si>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</si>
  <si>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</si>
  <si>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</si>
  <si>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</si>
  <si>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</si>
  <si>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</si>
  <si>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</si>
  <si>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</si>
  <si>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预算11表</t>
  </si>
  <si>
    <t>2026年上级补助项目支出预算表</t>
  </si>
  <si>
    <t>单位：元</t>
  </si>
  <si>
    <t>上级补助</t>
  </si>
  <si>
    <t>预算12表</t>
  </si>
  <si>
    <t>2026年部门项目支出中期规划预算表</t>
  </si>
  <si>
    <t>项目级次</t>
  </si>
  <si>
    <t>2026年</t>
  </si>
  <si>
    <t>2027年</t>
  </si>
  <si>
    <t>2028年</t>
  </si>
  <si>
    <t>313 事业发展类</t>
  </si>
  <si>
    <t>本级</t>
  </si>
  <si>
    <t/>
  </si>
</sst>
</file>

<file path=xl/styles.xml><?xml version="1.0" encoding="utf-8"?>
<styleSheet xmlns="http://schemas.openxmlformats.org/spreadsheetml/2006/main">
  <numFmts count="4">
    <numFmt numFmtId="176" formatCode="yyyy\-mm\-dd\ hh:mm:ss"/>
    <numFmt numFmtId="177" formatCode="#,##0.00;\-#,##0.00;;@"/>
    <numFmt numFmtId="178" formatCode="yyyy\-mm\-dd"/>
    <numFmt numFmtId="179" formatCode="#,##0;\-#,##0;;@"/>
  </numFmts>
  <fonts count="42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23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23"/>
      <name val="方正小标宋简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23.25"/>
      <color rgb="FF000000"/>
      <name val="宋体"/>
      <charset val="134"/>
    </font>
    <font>
      <sz val="9.75"/>
      <color rgb="FF000000"/>
      <name val="宋体"/>
      <charset val="134"/>
    </font>
    <font>
      <sz val="9.75"/>
      <color rgb="FF000000"/>
      <name val="Calibri"/>
      <family val="2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2"/>
      <color rgb="FF000000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SimSun"/>
      <charset val="134"/>
    </font>
    <font>
      <sz val="9"/>
      <color rgb="FF000000"/>
      <name val="SimSun"/>
      <charset val="134"/>
    </font>
    <font>
      <sz val="10.5"/>
      <color rgb="FF000000"/>
      <name val="宋体"/>
      <charset val="134"/>
    </font>
    <font>
      <sz val="10"/>
      <color rgb="FFFFFFFF"/>
      <name val="宋体"/>
      <charset val="134"/>
    </font>
    <font>
      <b/>
      <sz val="11.25"/>
      <color rgb="FF000000"/>
      <name val="宋体"/>
      <charset val="134"/>
    </font>
    <font>
      <sz val="11.25"/>
      <color rgb="FF000000"/>
      <name val="宋体"/>
      <charset val="134"/>
    </font>
    <font>
      <sz val="9"/>
      <name val="宋体"/>
      <charset val="134"/>
    </font>
    <font>
      <b/>
      <sz val="23.25"/>
      <name val="宋体"/>
      <charset val="134"/>
    </font>
    <font>
      <sz val="9.75"/>
      <name val="宋体"/>
      <charset val="134"/>
    </font>
    <font>
      <sz val="9.4"/>
      <name val="SimSun"/>
      <charset val="134"/>
    </font>
    <font>
      <sz val="9.4"/>
      <name val="宋体"/>
      <charset val="134"/>
    </font>
    <font>
      <b/>
      <sz val="9"/>
      <name val="宋体"/>
      <charset val="134"/>
    </font>
    <font>
      <b/>
      <sz val="23.25"/>
      <color rgb="FF000000"/>
      <name val="SimSun"/>
      <charset val="134"/>
    </font>
    <font>
      <b/>
      <sz val="10.5"/>
      <color rgb="FF000000"/>
      <name val="SimSun"/>
      <charset val="134"/>
    </font>
    <font>
      <sz val="9.75"/>
      <color rgb="FF000000"/>
      <name val="SimSun"/>
      <charset val="134"/>
    </font>
    <font>
      <b/>
      <sz val="13.5"/>
      <color rgb="FF000000"/>
      <name val="SimSun"/>
      <charset val="134"/>
    </font>
    <font>
      <b/>
      <sz val="12"/>
      <color rgb="FF000000"/>
      <name val="SimSun"/>
      <charset val="134"/>
    </font>
    <font>
      <sz val="10.5"/>
      <color rgb="FF000000"/>
      <name val="SimSun"/>
      <charset val="134"/>
    </font>
    <font>
      <b/>
      <sz val="9.75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9">
    <xf numFmtId="0" fontId="0" fillId="0" borderId="0"/>
    <xf numFmtId="176" fontId="27" fillId="0" borderId="7">
      <alignment horizontal="right" vertical="center"/>
    </xf>
    <xf numFmtId="178" fontId="27" fillId="0" borderId="7">
      <alignment horizontal="right" vertical="center"/>
    </xf>
    <xf numFmtId="10" fontId="27" fillId="0" borderId="7">
      <alignment horizontal="right" vertical="center"/>
    </xf>
    <xf numFmtId="177" fontId="27" fillId="0" borderId="7">
      <alignment horizontal="right" vertical="center"/>
    </xf>
    <xf numFmtId="49" fontId="27" fillId="0" borderId="7">
      <alignment horizontal="left" vertical="center" wrapText="1"/>
    </xf>
    <xf numFmtId="177" fontId="27" fillId="0" borderId="7">
      <alignment horizontal="right" vertical="center"/>
    </xf>
    <xf numFmtId="21" fontId="27" fillId="0" borderId="7">
      <alignment horizontal="right" vertical="center"/>
    </xf>
    <xf numFmtId="179" fontId="27" fillId="0" borderId="7">
      <alignment horizontal="right" vertical="center"/>
    </xf>
  </cellStyleXfs>
  <cellXfs count="273">
    <xf numFmtId="0" fontId="0" fillId="0" borderId="0" xfId="0" applyFont="1" applyBorder="1"/>
    <xf numFmtId="49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/>
    <xf numFmtId="0" fontId="1" fillId="0" borderId="0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4" fontId="4" fillId="0" borderId="7" xfId="0" applyNumberFormat="1" applyFont="1" applyBorder="1" applyAlignment="1" applyProtection="1">
      <alignment horizontal="right" vertical="center" wrapText="1"/>
      <protection locked="0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left" vertical="center"/>
    </xf>
    <xf numFmtId="0" fontId="4" fillId="0" borderId="7" xfId="0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 wrapText="1"/>
    </xf>
    <xf numFmtId="49" fontId="18" fillId="0" borderId="7" xfId="5" applyNumberFormat="1" applyFont="1" applyBorder="1" applyAlignment="1">
      <alignment horizontal="center" vertical="center" wrapText="1"/>
    </xf>
    <xf numFmtId="49" fontId="18" fillId="0" borderId="7" xfId="5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7" fillId="0" borderId="7" xfId="5" applyNumberFormat="1" applyFont="1" applyBorder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left" vertical="center" wrapText="1"/>
    </xf>
    <xf numFmtId="177" fontId="7" fillId="0" borderId="7" xfId="0" applyNumberFormat="1" applyFont="1" applyBorder="1" applyAlignment="1">
      <alignment horizontal="right" vertical="center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 applyProtection="1">
      <alignment vertical="top" wrapText="1"/>
      <protection locked="0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4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24" fillId="0" borderId="0" xfId="0" applyNumberFormat="1" applyFont="1" applyBorder="1" applyProtection="1">
      <protection locked="0"/>
    </xf>
    <xf numFmtId="0" fontId="24" fillId="0" borderId="0" xfId="0" applyFont="1" applyBorder="1" applyAlignment="1" applyProtection="1">
      <alignment horizontal="right"/>
      <protection locked="0"/>
    </xf>
    <xf numFmtId="0" fontId="1" fillId="0" borderId="0" xfId="0" applyFont="1" applyBorder="1" applyAlignment="1">
      <alignment horizontal="right"/>
    </xf>
    <xf numFmtId="0" fontId="19" fillId="0" borderId="0" xfId="0" applyFont="1" applyBorder="1" applyAlignment="1">
      <alignment horizontal="left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49" fontId="15" fillId="0" borderId="7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49" fontId="15" fillId="0" borderId="7" xfId="0" applyNumberFormat="1" applyFont="1" applyBorder="1" applyAlignment="1">
      <alignment horizontal="left" vertical="center" indent="1"/>
    </xf>
    <xf numFmtId="0" fontId="26" fillId="0" borderId="0" xfId="0" applyFont="1" applyBorder="1" applyAlignment="1" applyProtection="1">
      <alignment horizontal="right" vertical="center" wrapText="1"/>
      <protection locked="0"/>
    </xf>
    <xf numFmtId="49" fontId="27" fillId="0" borderId="0" xfId="5" applyNumberFormat="1" applyFont="1" applyBorder="1" applyAlignment="1">
      <alignment horizontal="right" vertical="center" wrapText="1"/>
    </xf>
    <xf numFmtId="49" fontId="28" fillId="0" borderId="0" xfId="5" applyNumberFormat="1" applyFont="1" applyBorder="1" applyAlignment="1">
      <alignment horizontal="center" vertical="center" wrapText="1"/>
    </xf>
    <xf numFmtId="49" fontId="27" fillId="0" borderId="0" xfId="5" applyNumberFormat="1" applyFont="1" applyBorder="1">
      <alignment horizontal="left" vertical="center" wrapText="1"/>
    </xf>
    <xf numFmtId="49" fontId="12" fillId="0" borderId="7" xfId="5" applyNumberFormat="1" applyFont="1" applyBorder="1" applyAlignment="1">
      <alignment horizontal="center" vertical="center" wrapText="1"/>
    </xf>
    <xf numFmtId="49" fontId="27" fillId="0" borderId="7" xfId="5" applyNumberFormat="1" applyFont="1" applyBorder="1" applyAlignment="1">
      <alignment horizontal="center" vertical="center" wrapText="1"/>
    </xf>
    <xf numFmtId="49" fontId="30" fillId="0" borderId="7" xfId="5" applyNumberFormat="1" applyFont="1" applyBorder="1">
      <alignment horizontal="left" vertical="center" wrapText="1"/>
    </xf>
    <xf numFmtId="49" fontId="30" fillId="0" borderId="7" xfId="5" applyNumberFormat="1" applyFont="1" applyBorder="1" applyAlignment="1">
      <alignment horizontal="center" vertical="center" wrapText="1"/>
    </xf>
    <xf numFmtId="49" fontId="27" fillId="0" borderId="7" xfId="5" applyNumberFormat="1" applyFont="1" applyBorder="1">
      <alignment horizontal="left" vertical="center" wrapText="1"/>
    </xf>
    <xf numFmtId="177" fontId="31" fillId="0" borderId="7" xfId="0" applyNumberFormat="1" applyFont="1" applyBorder="1" applyAlignment="1">
      <alignment horizontal="right" vertical="center" wrapText="1"/>
    </xf>
    <xf numFmtId="49" fontId="30" fillId="0" borderId="7" xfId="5" applyNumberFormat="1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wrapText="1"/>
    </xf>
    <xf numFmtId="0" fontId="34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177" fontId="35" fillId="0" borderId="7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5" fillId="0" borderId="0" xfId="0" applyFont="1" applyBorder="1" applyAlignment="1" applyProtection="1">
      <alignment horizontal="left" vertical="center" wrapText="1"/>
      <protection locked="0"/>
    </xf>
    <xf numFmtId="49" fontId="15" fillId="0" borderId="7" xfId="0" applyNumberFormat="1" applyFont="1" applyBorder="1" applyAlignment="1">
      <alignment horizontal="left" vertical="center" wrapText="1" indent="1"/>
    </xf>
    <xf numFmtId="49" fontId="15" fillId="0" borderId="7" xfId="0" applyNumberFormat="1" applyFont="1" applyBorder="1" applyAlignment="1">
      <alignment horizontal="left" vertical="center" indent="2"/>
    </xf>
    <xf numFmtId="49" fontId="15" fillId="0" borderId="7" xfId="0" applyNumberFormat="1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9" fontId="38" fillId="0" borderId="7" xfId="0" applyNumberFormat="1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38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38" fillId="0" borderId="6" xfId="0" applyFont="1" applyBorder="1" applyAlignment="1" applyProtection="1">
      <alignment horizontal="left" vertical="center"/>
      <protection locked="0"/>
    </xf>
    <xf numFmtId="0" fontId="34" fillId="0" borderId="6" xfId="0" applyFont="1" applyBorder="1" applyAlignment="1">
      <alignment horizontal="left" vertical="center"/>
    </xf>
    <xf numFmtId="0" fontId="38" fillId="0" borderId="6" xfId="0" applyFont="1" applyBorder="1" applyAlignment="1">
      <alignment horizontal="left" vertical="center"/>
    </xf>
    <xf numFmtId="0" fontId="34" fillId="0" borderId="6" xfId="0" applyFont="1" applyBorder="1" applyAlignment="1" applyProtection="1">
      <alignment horizontal="left" vertical="center"/>
      <protection locked="0"/>
    </xf>
    <xf numFmtId="0" fontId="39" fillId="0" borderId="7" xfId="0" applyFont="1" applyBorder="1" applyAlignment="1">
      <alignment horizontal="center" vertical="center"/>
    </xf>
    <xf numFmtId="177" fontId="15" fillId="0" borderId="7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35" fillId="0" borderId="0" xfId="0" applyFont="1" applyBorder="1" applyAlignment="1">
      <alignment horizontal="center" vertical="center"/>
    </xf>
    <xf numFmtId="0" fontId="39" fillId="0" borderId="7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center" vertical="center"/>
      <protection locked="0"/>
    </xf>
    <xf numFmtId="0" fontId="40" fillId="0" borderId="8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 indent="1"/>
    </xf>
    <xf numFmtId="0" fontId="1" fillId="0" borderId="0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40" fillId="0" borderId="7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right"/>
    </xf>
    <xf numFmtId="0" fontId="38" fillId="0" borderId="7" xfId="0" applyFont="1" applyBorder="1" applyAlignment="1" applyProtection="1">
      <alignment horizontal="left" vertical="center"/>
      <protection locked="0"/>
    </xf>
    <xf numFmtId="0" fontId="23" fillId="0" borderId="7" xfId="0" quotePrefix="1" applyFont="1" applyBorder="1" applyAlignment="1">
      <alignment horizontal="left" vertical="center" wrapText="1"/>
    </xf>
    <xf numFmtId="0" fontId="23" fillId="0" borderId="7" xfId="0" quotePrefix="1" applyFont="1" applyBorder="1" applyAlignment="1">
      <alignment horizontal="left" vertical="center" wrapText="1" indent="1"/>
    </xf>
    <xf numFmtId="0" fontId="20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40" fillId="0" borderId="5" xfId="0" applyFont="1" applyBorder="1" applyAlignment="1" applyProtection="1">
      <alignment horizontal="center" vertical="center" wrapText="1"/>
      <protection locked="0"/>
    </xf>
    <xf numFmtId="0" fontId="40" fillId="0" borderId="6" xfId="0" applyFont="1" applyBorder="1" applyAlignment="1" applyProtection="1">
      <alignment horizontal="center" vertical="center" wrapText="1"/>
      <protection locked="0"/>
    </xf>
    <xf numFmtId="0" fontId="40" fillId="0" borderId="10" xfId="0" applyFont="1" applyBorder="1" applyAlignment="1" applyProtection="1">
      <alignment horizontal="center" vertical="center" wrapText="1"/>
      <protection locked="0"/>
    </xf>
    <xf numFmtId="0" fontId="40" fillId="0" borderId="11" xfId="0" applyFont="1" applyBorder="1" applyAlignment="1" applyProtection="1">
      <alignment horizontal="center" vertical="center" wrapText="1"/>
      <protection locked="0"/>
    </xf>
    <xf numFmtId="0" fontId="40" fillId="0" borderId="8" xfId="0" applyFont="1" applyBorder="1" applyAlignment="1" applyProtection="1">
      <alignment horizontal="center" vertical="center" wrapText="1"/>
      <protection locked="0"/>
    </xf>
    <xf numFmtId="0" fontId="40" fillId="0" borderId="11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20" fillId="0" borderId="0" xfId="0" applyFont="1" applyBorder="1" applyAlignment="1" applyProtection="1">
      <alignment horizontal="center" vertical="center"/>
      <protection locked="0"/>
    </xf>
    <xf numFmtId="0" fontId="40" fillId="0" borderId="3" xfId="0" applyFont="1" applyBorder="1" applyAlignment="1" applyProtection="1">
      <alignment horizontal="center" vertical="center" wrapText="1"/>
      <protection locked="0"/>
    </xf>
    <xf numFmtId="0" fontId="40" fillId="0" borderId="4" xfId="0" applyFont="1" applyBorder="1" applyAlignment="1" applyProtection="1">
      <alignment horizontal="center" vertical="center" wrapText="1"/>
      <protection locked="0"/>
    </xf>
    <xf numFmtId="0" fontId="39" fillId="0" borderId="7" xfId="0" applyFont="1" applyBorder="1" applyAlignment="1">
      <alignment horizontal="center" vertical="center" wrapText="1"/>
    </xf>
    <xf numFmtId="0" fontId="40" fillId="0" borderId="12" xfId="0" applyFont="1" applyBorder="1" applyAlignment="1" applyProtection="1">
      <alignment horizontal="center" vertical="center"/>
      <protection locked="0"/>
    </xf>
    <xf numFmtId="0" fontId="40" fillId="0" borderId="8" xfId="0" applyFont="1" applyBorder="1" applyAlignment="1" applyProtection="1">
      <alignment horizontal="center" vertical="center"/>
      <protection locked="0"/>
    </xf>
    <xf numFmtId="0" fontId="39" fillId="0" borderId="11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/>
    </xf>
    <xf numFmtId="0" fontId="39" fillId="0" borderId="7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39" fillId="0" borderId="7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 applyProtection="1">
      <alignment horizontal="left" vertical="center"/>
      <protection locked="0"/>
    </xf>
    <xf numFmtId="0" fontId="34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49" fontId="34" fillId="0" borderId="7" xfId="0" applyNumberFormat="1" applyFont="1" applyBorder="1" applyAlignment="1">
      <alignment horizontal="center" vertical="center" wrapText="1"/>
    </xf>
    <xf numFmtId="49" fontId="12" fillId="0" borderId="7" xfId="5" applyNumberFormat="1" applyFont="1" applyBorder="1" applyAlignment="1">
      <alignment horizontal="center" vertical="center" wrapText="1"/>
    </xf>
    <xf numFmtId="49" fontId="30" fillId="0" borderId="7" xfId="5" applyNumberFormat="1" applyFont="1" applyBorder="1" applyAlignment="1">
      <alignment horizontal="center" vertical="center" wrapText="1"/>
    </xf>
    <xf numFmtId="49" fontId="32" fillId="0" borderId="7" xfId="5" applyNumberFormat="1" applyFont="1" applyBorder="1" applyAlignment="1">
      <alignment horizontal="center" vertical="center" wrapText="1"/>
    </xf>
    <xf numFmtId="49" fontId="32" fillId="0" borderId="7" xfId="5" applyNumberFormat="1" applyFont="1" applyBorder="1">
      <alignment horizontal="left" vertical="center" wrapText="1"/>
    </xf>
    <xf numFmtId="49" fontId="13" fillId="0" borderId="0" xfId="5" applyNumberFormat="1" applyFont="1" applyBorder="1" applyAlignment="1">
      <alignment horizontal="center" wrapText="1"/>
    </xf>
    <xf numFmtId="49" fontId="28" fillId="0" borderId="0" xfId="5" applyNumberFormat="1" applyFont="1" applyBorder="1" applyAlignment="1">
      <alignment horizontal="center" vertical="center" wrapText="1"/>
    </xf>
    <xf numFmtId="49" fontId="28" fillId="0" borderId="0" xfId="5" applyNumberFormat="1" applyFont="1" applyBorder="1">
      <alignment horizontal="left" vertical="center" wrapText="1"/>
    </xf>
    <xf numFmtId="49" fontId="29" fillId="0" borderId="0" xfId="5" applyNumberFormat="1" applyFont="1" applyBorder="1">
      <alignment horizontal="left" vertical="center" wrapText="1"/>
    </xf>
    <xf numFmtId="49" fontId="27" fillId="0" borderId="0" xfId="5" applyNumberFormat="1" applyFont="1" applyBorder="1" applyAlignment="1">
      <alignment horizontal="center" vertical="center" wrapText="1"/>
    </xf>
    <xf numFmtId="49" fontId="13" fillId="0" borderId="0" xfId="5" applyNumberFormat="1" applyFont="1" applyBorder="1" applyAlignment="1">
      <alignment horizontal="center" vertical="center" wrapText="1"/>
    </xf>
    <xf numFmtId="49" fontId="10" fillId="0" borderId="7" xfId="5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/>
    <xf numFmtId="0" fontId="15" fillId="0" borderId="7" xfId="0" applyFont="1" applyBorder="1" applyAlignment="1" applyProtection="1">
      <alignment horizontal="left" vertical="center" wrapText="1" indent="2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right"/>
    </xf>
    <xf numFmtId="0" fontId="17" fillId="0" borderId="3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49" fontId="17" fillId="0" borderId="5" xfId="0" applyNumberFormat="1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49" fontId="18" fillId="0" borderId="7" xfId="5" applyNumberFormat="1" applyFont="1" applyBorder="1">
      <alignment horizontal="left" vertical="center" wrapText="1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top" wrapText="1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</cellXfs>
  <cellStyles count="9">
    <cellStyle name="DateStyle" xfId="2"/>
    <cellStyle name="DateTimeStyle" xfId="1"/>
    <cellStyle name="IntegralNumberStyle" xfId="8"/>
    <cellStyle name="MoneyStyle" xfId="6"/>
    <cellStyle name="NumberStyle" xfId="4"/>
    <cellStyle name="PercentStyle" xfId="3"/>
    <cellStyle name="TextStyle" xfId="5"/>
    <cellStyle name="TimeStyle" xfId="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D25"/>
  <sheetViews>
    <sheetView showZeros="0" tabSelected="1" workbookViewId="0">
      <selection activeCell="A2" sqref="A2:D2"/>
    </sheetView>
  </sheetViews>
  <sheetFormatPr defaultColWidth="7.875" defaultRowHeight="13.5" customHeight="1"/>
  <cols>
    <col min="1" max="1" width="31.875" customWidth="1"/>
    <col min="2" max="2" width="27.5" customWidth="1"/>
    <col min="3" max="3" width="32.5" customWidth="1"/>
    <col min="4" max="4" width="30.75" customWidth="1"/>
  </cols>
  <sheetData>
    <row r="1" spans="1:4" ht="16.5" customHeight="1">
      <c r="A1" s="104"/>
      <c r="B1" s="105"/>
      <c r="C1" s="2"/>
      <c r="D1" s="133" t="s">
        <v>0</v>
      </c>
    </row>
    <row r="2" spans="1:4" ht="27" customHeight="1">
      <c r="A2" s="137" t="s">
        <v>1</v>
      </c>
      <c r="B2" s="137"/>
      <c r="C2" s="137"/>
      <c r="D2" s="137"/>
    </row>
    <row r="3" spans="1:4" ht="34.9" customHeight="1">
      <c r="A3" s="138" t="str">
        <f>"单位名称："&amp;"石屏县红十字会"</f>
        <v>单位名称：石屏县红十字会</v>
      </c>
      <c r="B3" s="139"/>
      <c r="C3" s="106"/>
      <c r="D3" s="45" t="str">
        <f>"单位:"&amp;"元"</f>
        <v>单位:元</v>
      </c>
    </row>
    <row r="4" spans="1:4" ht="34.9" customHeight="1">
      <c r="A4" s="140" t="s">
        <v>2</v>
      </c>
      <c r="B4" s="141"/>
      <c r="C4" s="140" t="s">
        <v>3</v>
      </c>
      <c r="D4" s="141"/>
    </row>
    <row r="5" spans="1:4" ht="10.9" customHeight="1">
      <c r="A5" s="142" t="s">
        <v>4</v>
      </c>
      <c r="B5" s="142" t="s">
        <v>5</v>
      </c>
      <c r="C5" s="142" t="s">
        <v>6</v>
      </c>
      <c r="D5" s="142" t="s">
        <v>5</v>
      </c>
    </row>
    <row r="6" spans="1:4" ht="14.65" customHeight="1">
      <c r="A6" s="143"/>
      <c r="B6" s="143"/>
      <c r="C6" s="143"/>
      <c r="D6" s="143"/>
    </row>
    <row r="7" spans="1:4" ht="25.9" customHeight="1">
      <c r="A7" s="110" t="s">
        <v>7</v>
      </c>
      <c r="B7" s="43">
        <v>1187441.69</v>
      </c>
      <c r="C7" s="108" t="str">
        <f>"一"&amp;"、"&amp;"社会保障和就业支出"</f>
        <v>一、社会保障和就业支出</v>
      </c>
      <c r="D7" s="43">
        <v>1014704.74</v>
      </c>
    </row>
    <row r="8" spans="1:4" ht="25.9" customHeight="1">
      <c r="A8" s="110" t="s">
        <v>8</v>
      </c>
      <c r="B8" s="43"/>
      <c r="C8" s="108" t="str">
        <f>"二"&amp;"、"&amp;"卫生健康支出"</f>
        <v>二、卫生健康支出</v>
      </c>
      <c r="D8" s="43">
        <v>88816.63</v>
      </c>
    </row>
    <row r="9" spans="1:4" ht="25.9" customHeight="1">
      <c r="A9" s="110" t="s">
        <v>9</v>
      </c>
      <c r="B9" s="43"/>
      <c r="C9" s="108" t="str">
        <f>"三"&amp;"、"&amp;"住房保障支出"</f>
        <v>三、住房保障支出</v>
      </c>
      <c r="D9" s="43">
        <v>83920.320000000007</v>
      </c>
    </row>
    <row r="10" spans="1:4" ht="25.9" customHeight="1">
      <c r="A10" s="110" t="s">
        <v>10</v>
      </c>
      <c r="B10" s="43"/>
      <c r="C10" s="110"/>
      <c r="D10" s="43"/>
    </row>
    <row r="11" spans="1:4" ht="25.9" customHeight="1">
      <c r="A11" s="134" t="s">
        <v>11</v>
      </c>
      <c r="B11" s="43"/>
      <c r="C11" s="110"/>
      <c r="D11" s="43"/>
    </row>
    <row r="12" spans="1:4" ht="25.9" customHeight="1">
      <c r="A12" s="134" t="s">
        <v>12</v>
      </c>
      <c r="B12" s="43"/>
      <c r="C12" s="110"/>
      <c r="D12" s="43"/>
    </row>
    <row r="13" spans="1:4" ht="25.9" customHeight="1">
      <c r="A13" s="134" t="s">
        <v>13</v>
      </c>
      <c r="B13" s="43"/>
      <c r="C13" s="110"/>
      <c r="D13" s="43"/>
    </row>
    <row r="14" spans="1:4" ht="25.9" customHeight="1">
      <c r="A14" s="134" t="s">
        <v>14</v>
      </c>
      <c r="B14" s="43"/>
      <c r="C14" s="110"/>
      <c r="D14" s="43"/>
    </row>
    <row r="15" spans="1:4" ht="25.9" customHeight="1">
      <c r="A15" s="112" t="s">
        <v>15</v>
      </c>
      <c r="B15" s="43"/>
      <c r="C15" s="96"/>
      <c r="D15" s="43"/>
    </row>
    <row r="16" spans="1:4" ht="25.9" customHeight="1">
      <c r="A16" s="112" t="s">
        <v>16</v>
      </c>
      <c r="B16" s="43"/>
      <c r="C16" s="96"/>
      <c r="D16" s="43"/>
    </row>
    <row r="17" spans="1:4" ht="25.9" customHeight="1">
      <c r="A17" s="112"/>
      <c r="B17" s="43"/>
      <c r="C17" s="96"/>
      <c r="D17" s="43"/>
    </row>
    <row r="18" spans="1:4" ht="25.9" customHeight="1">
      <c r="A18" s="112"/>
      <c r="B18" s="43"/>
      <c r="C18" s="96"/>
      <c r="D18" s="43"/>
    </row>
    <row r="19" spans="1:4" ht="25.9" customHeight="1">
      <c r="A19" s="112"/>
      <c r="B19" s="43"/>
      <c r="C19" s="96"/>
      <c r="D19" s="43"/>
    </row>
    <row r="20" spans="1:4" ht="25.9" customHeight="1">
      <c r="A20" s="112"/>
      <c r="B20" s="43"/>
      <c r="C20" s="96"/>
      <c r="D20" s="43"/>
    </row>
    <row r="21" spans="1:4" ht="25.9" customHeight="1">
      <c r="A21" s="113" t="s">
        <v>17</v>
      </c>
      <c r="B21" s="43">
        <v>1187441.69</v>
      </c>
      <c r="C21" s="96" t="s">
        <v>18</v>
      </c>
      <c r="D21" s="43">
        <v>1187441.69</v>
      </c>
    </row>
    <row r="22" spans="1:4" ht="25.9" customHeight="1">
      <c r="A22" s="114" t="s">
        <v>19</v>
      </c>
      <c r="B22" s="43"/>
      <c r="C22" s="110" t="s">
        <v>20</v>
      </c>
      <c r="D22" s="43"/>
    </row>
    <row r="23" spans="1:4" ht="25.5" customHeight="1">
      <c r="A23" s="114" t="s">
        <v>21</v>
      </c>
      <c r="B23" s="43"/>
      <c r="C23" s="110" t="s">
        <v>21</v>
      </c>
      <c r="D23" s="43"/>
    </row>
    <row r="24" spans="1:4" ht="25.5" customHeight="1">
      <c r="A24" s="114" t="s">
        <v>22</v>
      </c>
      <c r="B24" s="43"/>
      <c r="C24" s="110" t="s">
        <v>22</v>
      </c>
      <c r="D24" s="43"/>
    </row>
    <row r="25" spans="1:4" ht="25.9" customHeight="1">
      <c r="A25" s="115" t="s">
        <v>23</v>
      </c>
      <c r="B25" s="43">
        <v>1187441.69</v>
      </c>
      <c r="C25" s="96" t="s">
        <v>24</v>
      </c>
      <c r="D25" s="43">
        <v>1187441.69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honeticPr fontId="41" type="noConversion"/>
  <printOptions horizontalCentered="1"/>
  <pageMargins left="0.39" right="0.39" top="0.75" bottom="0.75" header="0.31" footer="0.31"/>
  <pageSetup paperSize="9" scale="8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F9"/>
  <sheetViews>
    <sheetView showZeros="0" workbookViewId="0">
      <selection activeCell="B2" sqref="B2:F2"/>
    </sheetView>
  </sheetViews>
  <sheetFormatPr defaultColWidth="9.375" defaultRowHeight="14.25" customHeight="1"/>
  <cols>
    <col min="1" max="2" width="16.25" customWidth="1"/>
    <col min="3" max="3" width="33.875" customWidth="1"/>
    <col min="4" max="6" width="26.875" customWidth="1"/>
  </cols>
  <sheetData>
    <row r="1" spans="1:6" ht="27.4" customHeight="1">
      <c r="A1" s="66"/>
      <c r="B1" s="66">
        <v>0</v>
      </c>
      <c r="C1" s="67">
        <v>1</v>
      </c>
      <c r="D1" s="68"/>
      <c r="E1" s="68"/>
      <c r="F1" s="69" t="s">
        <v>292</v>
      </c>
    </row>
    <row r="2" spans="1:6" ht="34.15" customHeight="1">
      <c r="A2" s="70"/>
      <c r="B2" s="208" t="s">
        <v>293</v>
      </c>
      <c r="C2" s="208"/>
      <c r="D2" s="208"/>
      <c r="E2" s="208"/>
      <c r="F2" s="208"/>
    </row>
    <row r="3" spans="1:6" ht="38.65" customHeight="1">
      <c r="A3" s="71"/>
      <c r="B3" s="209" t="str">
        <f>"单位名称："&amp;"石屏县红十字会"</f>
        <v>单位名称：石屏县红十字会</v>
      </c>
      <c r="C3" s="209"/>
      <c r="D3" s="210"/>
      <c r="E3" s="210"/>
      <c r="F3" s="72"/>
    </row>
    <row r="4" spans="1:6" ht="30.4" customHeight="1">
      <c r="A4" s="213" t="s">
        <v>114</v>
      </c>
      <c r="B4" s="213" t="s">
        <v>48</v>
      </c>
      <c r="C4" s="215" t="s">
        <v>49</v>
      </c>
      <c r="D4" s="181" t="s">
        <v>294</v>
      </c>
      <c r="E4" s="211"/>
      <c r="F4" s="176"/>
    </row>
    <row r="5" spans="1:6" ht="30.4" customHeight="1">
      <c r="A5" s="214"/>
      <c r="B5" s="214"/>
      <c r="C5" s="216"/>
      <c r="D5" s="73" t="s">
        <v>29</v>
      </c>
      <c r="E5" s="36" t="s">
        <v>51</v>
      </c>
      <c r="F5" s="35" t="s">
        <v>52</v>
      </c>
    </row>
    <row r="6" spans="1:6" ht="19.149999999999999" customHeight="1">
      <c r="A6" s="74" t="s">
        <v>129</v>
      </c>
      <c r="B6" s="74" t="s">
        <v>130</v>
      </c>
      <c r="C6" s="74" t="s">
        <v>131</v>
      </c>
      <c r="D6" s="74" t="s">
        <v>132</v>
      </c>
      <c r="E6" s="74" t="s">
        <v>133</v>
      </c>
      <c r="F6" s="74" t="s">
        <v>134</v>
      </c>
    </row>
    <row r="7" spans="1:6" ht="36.4" customHeight="1">
      <c r="A7" s="75"/>
      <c r="B7" s="76"/>
      <c r="C7" s="77"/>
      <c r="D7" s="43"/>
      <c r="E7" s="43"/>
      <c r="F7" s="43"/>
    </row>
    <row r="8" spans="1:6" ht="36.4" customHeight="1">
      <c r="A8" s="212" t="s">
        <v>29</v>
      </c>
      <c r="B8" s="212" t="s">
        <v>90</v>
      </c>
      <c r="C8" s="212"/>
      <c r="D8" s="43"/>
      <c r="E8" s="43"/>
      <c r="F8" s="43"/>
    </row>
    <row r="9" spans="1:6" ht="14.25" customHeight="1">
      <c r="A9" t="s">
        <v>295</v>
      </c>
    </row>
  </sheetData>
  <mergeCells count="7">
    <mergeCell ref="B2:F2"/>
    <mergeCell ref="B3:E3"/>
    <mergeCell ref="D4:F4"/>
    <mergeCell ref="A8:C8"/>
    <mergeCell ref="A4:A5"/>
    <mergeCell ref="B4:B5"/>
    <mergeCell ref="C4:C5"/>
  </mergeCells>
  <phoneticPr fontId="41" type="noConversion"/>
  <printOptions horizontalCentered="1"/>
  <pageMargins left="0.39" right="0.39" top="0.91" bottom="0.75" header="0.31" footer="0.31"/>
  <pageSetup paperSize="9" scale="8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Q12"/>
  <sheetViews>
    <sheetView showZeros="0" workbookViewId="0">
      <selection activeCell="B22" sqref="B22"/>
    </sheetView>
  </sheetViews>
  <sheetFormatPr defaultColWidth="9.375" defaultRowHeight="14.25" customHeight="1"/>
  <cols>
    <col min="1" max="1" width="24.125" customWidth="1"/>
    <col min="2" max="3" width="14.5" customWidth="1"/>
    <col min="4" max="4" width="4.25" customWidth="1"/>
    <col min="5" max="5" width="5.125" customWidth="1"/>
    <col min="6" max="8" width="16.5" customWidth="1"/>
    <col min="9" max="9" width="5.875" customWidth="1"/>
    <col min="10" max="10" width="4.25" customWidth="1"/>
    <col min="11" max="11" width="7.5" customWidth="1"/>
    <col min="12" max="12" width="8.125" customWidth="1"/>
    <col min="13" max="13" width="8.625" customWidth="1"/>
    <col min="14" max="14" width="7" customWidth="1"/>
    <col min="15" max="15" width="5" customWidth="1"/>
    <col min="16" max="16" width="7" customWidth="1"/>
    <col min="17" max="17" width="5.75" customWidth="1"/>
  </cols>
  <sheetData>
    <row r="1" spans="1:17" ht="13.5" customHeight="1">
      <c r="O1" s="63"/>
      <c r="P1" s="221" t="s">
        <v>296</v>
      </c>
      <c r="Q1" s="222"/>
    </row>
    <row r="2" spans="1:17" ht="41.65" customHeight="1">
      <c r="A2" s="223" t="s">
        <v>297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</row>
    <row r="3" spans="1:17" ht="26.65" customHeight="1">
      <c r="A3" s="138" t="str">
        <f>"单位名称："&amp;"石屏县红十字会"</f>
        <v>单位名称：石屏县红十字会</v>
      </c>
      <c r="B3" s="138"/>
      <c r="C3" s="138"/>
      <c r="D3" s="138"/>
      <c r="E3" s="138"/>
      <c r="F3" s="138"/>
      <c r="G3" s="5"/>
      <c r="H3" s="5"/>
      <c r="I3" s="5"/>
      <c r="J3" s="5"/>
      <c r="O3" s="57"/>
      <c r="P3" s="224" t="str">
        <f>"单位:"&amp;"元"</f>
        <v>单位:元</v>
      </c>
      <c r="Q3" s="225"/>
    </row>
    <row r="4" spans="1:17" ht="15.75" customHeight="1">
      <c r="A4" s="217" t="s">
        <v>298</v>
      </c>
      <c r="B4" s="217" t="s">
        <v>299</v>
      </c>
      <c r="C4" s="217" t="s">
        <v>300</v>
      </c>
      <c r="D4" s="217" t="s">
        <v>301</v>
      </c>
      <c r="E4" s="217" t="s">
        <v>302</v>
      </c>
      <c r="F4" s="217" t="s">
        <v>303</v>
      </c>
      <c r="G4" s="217" t="s">
        <v>121</v>
      </c>
      <c r="H4" s="217"/>
      <c r="I4" s="217"/>
      <c r="J4" s="217"/>
      <c r="K4" s="217"/>
      <c r="L4" s="217"/>
      <c r="M4" s="217"/>
      <c r="N4" s="217"/>
      <c r="O4" s="217"/>
      <c r="P4" s="217"/>
      <c r="Q4" s="217"/>
    </row>
    <row r="5" spans="1:17" ht="17.25" customHeight="1">
      <c r="A5" s="217"/>
      <c r="B5" s="217"/>
      <c r="C5" s="217"/>
      <c r="D5" s="217"/>
      <c r="E5" s="217"/>
      <c r="F5" s="217"/>
      <c r="G5" s="217" t="s">
        <v>29</v>
      </c>
      <c r="H5" s="217" t="s">
        <v>32</v>
      </c>
      <c r="I5" s="217" t="s">
        <v>304</v>
      </c>
      <c r="J5" s="219" t="s">
        <v>305</v>
      </c>
      <c r="K5" s="220" t="s">
        <v>306</v>
      </c>
      <c r="L5" s="217" t="s">
        <v>307</v>
      </c>
      <c r="M5" s="217"/>
      <c r="N5" s="217"/>
      <c r="O5" s="217"/>
      <c r="P5" s="217"/>
      <c r="Q5" s="217"/>
    </row>
    <row r="6" spans="1:17" ht="54" customHeight="1">
      <c r="A6" s="217"/>
      <c r="B6" s="217"/>
      <c r="C6" s="217"/>
      <c r="D6" s="217"/>
      <c r="E6" s="217"/>
      <c r="F6" s="217"/>
      <c r="G6" s="217"/>
      <c r="H6" s="217" t="s">
        <v>31</v>
      </c>
      <c r="I6" s="217"/>
      <c r="J6" s="219"/>
      <c r="K6" s="220"/>
      <c r="L6" s="24" t="s">
        <v>31</v>
      </c>
      <c r="M6" s="24" t="s">
        <v>38</v>
      </c>
      <c r="N6" s="24" t="s">
        <v>39</v>
      </c>
      <c r="O6" s="59" t="s">
        <v>40</v>
      </c>
      <c r="P6" s="59" t="s">
        <v>41</v>
      </c>
      <c r="Q6" s="24" t="s">
        <v>42</v>
      </c>
    </row>
    <row r="7" spans="1:17" ht="15" customHeight="1">
      <c r="A7" s="41">
        <v>1</v>
      </c>
      <c r="B7" s="41">
        <v>2</v>
      </c>
      <c r="C7" s="41">
        <v>3</v>
      </c>
      <c r="D7" s="41">
        <v>4</v>
      </c>
      <c r="E7" s="41">
        <v>5</v>
      </c>
      <c r="F7" s="41">
        <v>6</v>
      </c>
      <c r="G7" s="41">
        <v>7</v>
      </c>
      <c r="H7" s="41">
        <v>8</v>
      </c>
      <c r="I7" s="41">
        <v>9</v>
      </c>
      <c r="J7" s="41">
        <v>10</v>
      </c>
      <c r="K7" s="41">
        <v>11</v>
      </c>
      <c r="L7" s="41">
        <v>12</v>
      </c>
      <c r="M7" s="41">
        <v>13</v>
      </c>
      <c r="N7" s="41">
        <v>14</v>
      </c>
      <c r="O7" s="41">
        <v>15</v>
      </c>
      <c r="P7" s="41">
        <v>16</v>
      </c>
      <c r="Q7" s="41">
        <v>17</v>
      </c>
    </row>
    <row r="8" spans="1:17" ht="29.65" customHeight="1">
      <c r="A8" s="33" t="s">
        <v>44</v>
      </c>
      <c r="B8" s="33"/>
      <c r="C8" s="33"/>
      <c r="D8" s="33"/>
      <c r="E8" s="60"/>
      <c r="F8" s="43">
        <v>4000</v>
      </c>
      <c r="G8" s="43">
        <v>4000</v>
      </c>
      <c r="H8" s="43">
        <v>4000</v>
      </c>
      <c r="I8" s="43"/>
      <c r="J8" s="43"/>
      <c r="K8" s="43"/>
      <c r="L8" s="43"/>
      <c r="M8" s="43"/>
      <c r="N8" s="43"/>
      <c r="O8" s="43"/>
      <c r="P8" s="43"/>
      <c r="Q8" s="43"/>
    </row>
    <row r="9" spans="1:17" ht="29.65" customHeight="1">
      <c r="A9" s="61" t="s">
        <v>44</v>
      </c>
      <c r="B9" s="30"/>
      <c r="C9" s="30"/>
      <c r="D9" s="30"/>
      <c r="E9" s="62"/>
      <c r="F9" s="43">
        <v>4000</v>
      </c>
      <c r="G9" s="43">
        <v>4000</v>
      </c>
      <c r="H9" s="43">
        <v>4000</v>
      </c>
      <c r="I9" s="43"/>
      <c r="J9" s="43"/>
      <c r="K9" s="43"/>
      <c r="L9" s="43"/>
      <c r="M9" s="43"/>
      <c r="N9" s="43"/>
      <c r="O9" s="43"/>
      <c r="P9" s="43"/>
      <c r="Q9" s="43"/>
    </row>
    <row r="10" spans="1:17" ht="29.65" customHeight="1">
      <c r="A10" s="33" t="s">
        <v>199</v>
      </c>
      <c r="B10" s="30" t="s">
        <v>308</v>
      </c>
      <c r="C10" s="30" t="s">
        <v>309</v>
      </c>
      <c r="D10" s="30" t="s">
        <v>310</v>
      </c>
      <c r="E10" s="62">
        <v>1</v>
      </c>
      <c r="F10" s="43">
        <v>2100</v>
      </c>
      <c r="G10" s="43">
        <v>2100</v>
      </c>
      <c r="H10" s="43">
        <v>2100</v>
      </c>
      <c r="I10" s="43"/>
      <c r="J10" s="43"/>
      <c r="K10" s="43"/>
      <c r="L10" s="43"/>
      <c r="M10" s="43"/>
      <c r="N10" s="43"/>
      <c r="O10" s="43"/>
      <c r="P10" s="43"/>
      <c r="Q10" s="43"/>
    </row>
    <row r="11" spans="1:17" ht="29.65" customHeight="1">
      <c r="A11" s="33" t="s">
        <v>199</v>
      </c>
      <c r="B11" s="30" t="s">
        <v>311</v>
      </c>
      <c r="C11" s="30" t="s">
        <v>312</v>
      </c>
      <c r="D11" s="30" t="s">
        <v>310</v>
      </c>
      <c r="E11" s="62">
        <v>1</v>
      </c>
      <c r="F11" s="43">
        <v>1900</v>
      </c>
      <c r="G11" s="43">
        <v>1900</v>
      </c>
      <c r="H11" s="43">
        <v>1900</v>
      </c>
      <c r="I11" s="43"/>
      <c r="J11" s="43"/>
      <c r="K11" s="43"/>
      <c r="L11" s="43"/>
      <c r="M11" s="43"/>
      <c r="N11" s="43"/>
      <c r="O11" s="43"/>
      <c r="P11" s="43"/>
      <c r="Q11" s="43"/>
    </row>
    <row r="12" spans="1:17" ht="21" customHeight="1">
      <c r="A12" s="218" t="s">
        <v>90</v>
      </c>
      <c r="B12" s="218"/>
      <c r="C12" s="218"/>
      <c r="D12" s="218"/>
      <c r="E12" s="218"/>
      <c r="F12" s="43">
        <v>4000</v>
      </c>
      <c r="G12" s="43">
        <v>4000</v>
      </c>
      <c r="H12" s="43">
        <v>4000</v>
      </c>
      <c r="I12" s="43"/>
      <c r="J12" s="43"/>
      <c r="K12" s="43"/>
      <c r="L12" s="43"/>
      <c r="M12" s="43"/>
      <c r="N12" s="43"/>
      <c r="O12" s="43"/>
      <c r="P12" s="43"/>
      <c r="Q12" s="43"/>
    </row>
  </sheetData>
  <mergeCells count="18">
    <mergeCell ref="P1:Q1"/>
    <mergeCell ref="A2:Q2"/>
    <mergeCell ref="A3:F3"/>
    <mergeCell ref="P3:Q3"/>
    <mergeCell ref="G4:Q4"/>
    <mergeCell ref="L5:Q5"/>
    <mergeCell ref="A12:E12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honeticPr fontId="41" type="noConversion"/>
  <printOptions horizontalCentered="1"/>
  <pageMargins left="0.39" right="0.39" top="0.75" bottom="0.75" header="0.31" footer="0.31"/>
  <pageSetup paperSize="9" scale="8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N11"/>
  <sheetViews>
    <sheetView showZeros="0" workbookViewId="0">
      <selection activeCell="E17" sqref="E17"/>
    </sheetView>
  </sheetViews>
  <sheetFormatPr defaultColWidth="9.375" defaultRowHeight="14.25" customHeight="1"/>
  <cols>
    <col min="1" max="1" width="12.875" customWidth="1"/>
    <col min="2" max="2" width="8" customWidth="1"/>
    <col min="3" max="3" width="9.625" customWidth="1"/>
    <col min="4" max="4" width="10.875" customWidth="1"/>
    <col min="5" max="5" width="10.75" customWidth="1"/>
    <col min="6" max="6" width="6.5" customWidth="1"/>
    <col min="7" max="7" width="4.75" customWidth="1"/>
    <col min="8" max="8" width="6.625" customWidth="1"/>
    <col min="9" max="9" width="6.875" customWidth="1"/>
    <col min="10" max="10" width="6.625" customWidth="1"/>
    <col min="11" max="11" width="6.75" customWidth="1"/>
    <col min="12" max="13" width="6.875" customWidth="1"/>
    <col min="14" max="14" width="6.25" customWidth="1"/>
  </cols>
  <sheetData>
    <row r="1" spans="1:14" ht="13.9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234" t="s">
        <v>313</v>
      </c>
      <c r="N1" s="234"/>
    </row>
    <row r="2" spans="1:14" ht="43.9" customHeight="1">
      <c r="A2" s="223" t="s">
        <v>314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</row>
    <row r="3" spans="1:14" ht="28.15" customHeight="1">
      <c r="A3" s="235" t="str">
        <f>"单位名称："&amp;"石屏县红十字会"</f>
        <v>单位名称：石屏县红十字会</v>
      </c>
      <c r="B3" s="235"/>
      <c r="C3" s="235"/>
      <c r="D3" s="48"/>
      <c r="E3" s="48"/>
      <c r="F3" s="48"/>
      <c r="G3" s="48"/>
      <c r="H3" s="49"/>
      <c r="I3" s="56"/>
      <c r="J3" s="56"/>
      <c r="K3" s="56"/>
      <c r="L3" s="57"/>
      <c r="M3" s="236" t="str">
        <f>"单位:"&amp;"元"</f>
        <v>单位:元</v>
      </c>
      <c r="N3" s="237"/>
    </row>
    <row r="4" spans="1:14" ht="15.75" customHeight="1">
      <c r="A4" s="179" t="s">
        <v>298</v>
      </c>
      <c r="B4" s="230" t="s">
        <v>315</v>
      </c>
      <c r="C4" s="230" t="s">
        <v>316</v>
      </c>
      <c r="D4" s="238" t="s">
        <v>121</v>
      </c>
      <c r="E4" s="238"/>
      <c r="F4" s="238"/>
      <c r="G4" s="238"/>
      <c r="H4" s="238"/>
      <c r="I4" s="238"/>
      <c r="J4" s="238"/>
      <c r="K4" s="238"/>
      <c r="L4" s="238"/>
      <c r="M4" s="238"/>
      <c r="N4" s="239"/>
    </row>
    <row r="5" spans="1:14" ht="17.25" customHeight="1">
      <c r="A5" s="229"/>
      <c r="B5" s="231"/>
      <c r="C5" s="231"/>
      <c r="D5" s="231" t="s">
        <v>29</v>
      </c>
      <c r="E5" s="231" t="s">
        <v>32</v>
      </c>
      <c r="F5" s="231" t="s">
        <v>304</v>
      </c>
      <c r="G5" s="231" t="s">
        <v>305</v>
      </c>
      <c r="H5" s="232" t="s">
        <v>306</v>
      </c>
      <c r="I5" s="226" t="s">
        <v>307</v>
      </c>
      <c r="J5" s="226"/>
      <c r="K5" s="226"/>
      <c r="L5" s="226"/>
      <c r="M5" s="226"/>
      <c r="N5" s="227"/>
    </row>
    <row r="6" spans="1:14" ht="74.099999999999994" customHeight="1">
      <c r="A6" s="180"/>
      <c r="B6" s="227"/>
      <c r="C6" s="227"/>
      <c r="D6" s="227"/>
      <c r="E6" s="227" t="s">
        <v>31</v>
      </c>
      <c r="F6" s="227"/>
      <c r="G6" s="227"/>
      <c r="H6" s="233"/>
      <c r="I6" s="50" t="s">
        <v>31</v>
      </c>
      <c r="J6" s="50" t="s">
        <v>38</v>
      </c>
      <c r="K6" s="50" t="s">
        <v>39</v>
      </c>
      <c r="L6" s="59" t="s">
        <v>40</v>
      </c>
      <c r="M6" s="51" t="s">
        <v>41</v>
      </c>
      <c r="N6" s="50" t="s">
        <v>42</v>
      </c>
    </row>
    <row r="7" spans="1:14" ht="15" customHeight="1">
      <c r="A7" s="13">
        <v>1</v>
      </c>
      <c r="B7" s="52">
        <v>2</v>
      </c>
      <c r="C7" s="52">
        <v>3</v>
      </c>
      <c r="D7" s="13">
        <v>4</v>
      </c>
      <c r="E7" s="52">
        <v>5</v>
      </c>
      <c r="F7" s="52">
        <v>6</v>
      </c>
      <c r="G7" s="13">
        <v>7</v>
      </c>
      <c r="H7" s="52">
        <v>8</v>
      </c>
      <c r="I7" s="52">
        <v>9</v>
      </c>
      <c r="J7" s="13">
        <v>10</v>
      </c>
      <c r="K7" s="52">
        <v>11</v>
      </c>
      <c r="L7" s="52">
        <v>12</v>
      </c>
      <c r="M7" s="13">
        <v>13</v>
      </c>
      <c r="N7" s="52">
        <v>14</v>
      </c>
    </row>
    <row r="8" spans="1:14" ht="42.4" customHeight="1">
      <c r="A8" s="53"/>
      <c r="B8" s="53"/>
      <c r="C8" s="5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4" ht="42.4" customHeight="1">
      <c r="A9" s="53"/>
      <c r="B9" s="54"/>
      <c r="C9" s="54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ht="21" customHeight="1">
      <c r="A10" s="228" t="s">
        <v>90</v>
      </c>
      <c r="B10" s="228"/>
      <c r="C10" s="228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4" ht="14.25" customHeight="1">
      <c r="A11" t="s">
        <v>295</v>
      </c>
    </row>
  </sheetData>
  <mergeCells count="15">
    <mergeCell ref="M1:N1"/>
    <mergeCell ref="A2:N2"/>
    <mergeCell ref="A3:C3"/>
    <mergeCell ref="M3:N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honeticPr fontId="41" type="noConversion"/>
  <printOptions horizontalCentered="1"/>
  <pageMargins left="0.39" right="0.39" top="0.75" bottom="0.75" header="0.31" footer="0.31"/>
  <pageSetup paperSize="9" scale="8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R10"/>
  <sheetViews>
    <sheetView showZeros="0" workbookViewId="0">
      <selection activeCell="A4" sqref="A4:A5"/>
    </sheetView>
  </sheetViews>
  <sheetFormatPr defaultColWidth="9.375" defaultRowHeight="14.25" customHeight="1"/>
  <cols>
    <col min="1" max="1" width="28" customWidth="1"/>
    <col min="2" max="2" width="10.875" customWidth="1"/>
    <col min="3" max="3" width="11.25" customWidth="1"/>
    <col min="4" max="4" width="10" customWidth="1"/>
    <col min="5" max="17" width="6.25" customWidth="1"/>
    <col min="18" max="18" width="5.875" customWidth="1"/>
  </cols>
  <sheetData>
    <row r="1" spans="1:18" ht="13.5" customHeight="1">
      <c r="D1" s="34"/>
      <c r="Q1" s="240" t="s">
        <v>317</v>
      </c>
      <c r="R1" s="240"/>
    </row>
    <row r="2" spans="1:18" ht="37.15" customHeight="1">
      <c r="A2" s="241" t="s">
        <v>318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</row>
    <row r="3" spans="1:18" ht="27.4" customHeight="1">
      <c r="A3" s="242" t="str">
        <f>"单位名称："&amp;"石屏县红十字会"</f>
        <v>单位名称：石屏县红十字会</v>
      </c>
      <c r="B3" s="242"/>
      <c r="C3" s="242"/>
      <c r="D3" s="242"/>
      <c r="E3" s="242"/>
      <c r="F3" s="242"/>
      <c r="G3" s="242"/>
      <c r="H3" s="242"/>
      <c r="I3" s="242"/>
      <c r="Q3" s="243" t="str">
        <f>"单位:"&amp;"元"</f>
        <v>单位:元</v>
      </c>
      <c r="R3" s="243"/>
    </row>
    <row r="4" spans="1:18" ht="19.5" customHeight="1">
      <c r="A4" s="244" t="s">
        <v>319</v>
      </c>
      <c r="B4" s="181" t="s">
        <v>121</v>
      </c>
      <c r="C4" s="211"/>
      <c r="D4" s="211"/>
      <c r="E4" s="178" t="s">
        <v>320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</row>
    <row r="5" spans="1:18" ht="40.5" customHeight="1">
      <c r="A5" s="182"/>
      <c r="B5" s="38" t="s">
        <v>29</v>
      </c>
      <c r="C5" s="39" t="s">
        <v>32</v>
      </c>
      <c r="D5" s="40" t="s">
        <v>321</v>
      </c>
      <c r="E5" s="37" t="s">
        <v>322</v>
      </c>
      <c r="F5" s="37" t="s">
        <v>323</v>
      </c>
      <c r="G5" s="37" t="s">
        <v>324</v>
      </c>
      <c r="H5" s="37" t="s">
        <v>325</v>
      </c>
      <c r="I5" s="37" t="s">
        <v>326</v>
      </c>
      <c r="J5" s="37" t="s">
        <v>327</v>
      </c>
      <c r="K5" s="37" t="s">
        <v>328</v>
      </c>
      <c r="L5" s="37" t="s">
        <v>329</v>
      </c>
      <c r="M5" s="37" t="s">
        <v>330</v>
      </c>
      <c r="N5" s="37" t="s">
        <v>331</v>
      </c>
      <c r="O5" s="37" t="s">
        <v>332</v>
      </c>
      <c r="P5" s="37" t="s">
        <v>333</v>
      </c>
      <c r="Q5" s="37" t="s">
        <v>334</v>
      </c>
      <c r="R5" s="46" t="s">
        <v>335</v>
      </c>
    </row>
    <row r="6" spans="1:18" ht="13.9" customHeight="1">
      <c r="A6" s="41">
        <v>1</v>
      </c>
      <c r="B6" s="41">
        <v>2</v>
      </c>
      <c r="C6" s="41">
        <v>3</v>
      </c>
      <c r="D6" s="7">
        <v>4</v>
      </c>
      <c r="E6" s="41">
        <v>5</v>
      </c>
      <c r="F6" s="41">
        <v>6</v>
      </c>
      <c r="G6" s="41">
        <v>7</v>
      </c>
      <c r="H6" s="41">
        <v>8</v>
      </c>
      <c r="I6" s="41">
        <v>9</v>
      </c>
      <c r="J6" s="41">
        <v>10</v>
      </c>
      <c r="K6" s="41">
        <v>11</v>
      </c>
      <c r="L6" s="41">
        <v>12</v>
      </c>
      <c r="M6" s="41">
        <v>13</v>
      </c>
      <c r="N6" s="41">
        <v>14</v>
      </c>
      <c r="O6" s="41">
        <v>15</v>
      </c>
      <c r="P6" s="41">
        <v>16</v>
      </c>
      <c r="Q6" s="41">
        <v>17</v>
      </c>
      <c r="R6" s="41">
        <v>18</v>
      </c>
    </row>
    <row r="7" spans="1:18" ht="28.15" customHeight="1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8" ht="28.15" customHeight="1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18" ht="19.5" customHeight="1">
      <c r="A9" s="44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1:18" ht="14.25" customHeight="1">
      <c r="A10" t="s">
        <v>295</v>
      </c>
    </row>
  </sheetData>
  <mergeCells count="7">
    <mergeCell ref="Q1:R1"/>
    <mergeCell ref="A2:R2"/>
    <mergeCell ref="A3:I3"/>
    <mergeCell ref="Q3:R3"/>
    <mergeCell ref="B4:D4"/>
    <mergeCell ref="E4:R4"/>
    <mergeCell ref="A4:A5"/>
  </mergeCells>
  <phoneticPr fontId="41" type="noConversion"/>
  <printOptions horizontalCentered="1"/>
  <pageMargins left="0.39" right="0.39" top="0.75" bottom="0.75" header="0.31" footer="0.31"/>
  <pageSetup paperSize="9" scale="8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J8"/>
  <sheetViews>
    <sheetView showZeros="0" workbookViewId="0">
      <selection activeCell="E22" sqref="E22"/>
    </sheetView>
  </sheetViews>
  <sheetFormatPr defaultColWidth="9.375" defaultRowHeight="12" customHeight="1"/>
  <cols>
    <col min="1" max="1" width="19.25" customWidth="1"/>
    <col min="2" max="2" width="22.625" customWidth="1"/>
    <col min="3" max="4" width="8" customWidth="1"/>
    <col min="5" max="5" width="20.5" customWidth="1"/>
    <col min="6" max="8" width="6.5" customWidth="1"/>
    <col min="9" max="9" width="8" customWidth="1"/>
    <col min="10" max="10" width="40.125" customWidth="1"/>
  </cols>
  <sheetData>
    <row r="1" spans="1:10" ht="20.65" customHeight="1">
      <c r="J1" s="32" t="s">
        <v>336</v>
      </c>
    </row>
    <row r="2" spans="1:10" ht="30.4" customHeight="1">
      <c r="A2" s="245" t="s">
        <v>337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 ht="24.4" customHeight="1">
      <c r="A3" s="184" t="str">
        <f>"单位名称："&amp;"石屏县红十字会"</f>
        <v>单位名称：石屏县红十字会</v>
      </c>
      <c r="B3" s="205"/>
      <c r="C3" s="205"/>
      <c r="D3" s="205"/>
      <c r="E3" s="205"/>
      <c r="F3" s="205"/>
      <c r="G3" s="205"/>
      <c r="H3" s="205"/>
    </row>
    <row r="4" spans="1:10" ht="44.25" customHeight="1">
      <c r="A4" s="24" t="s">
        <v>226</v>
      </c>
      <c r="B4" s="24" t="s">
        <v>227</v>
      </c>
      <c r="C4" s="24" t="s">
        <v>228</v>
      </c>
      <c r="D4" s="24" t="s">
        <v>229</v>
      </c>
      <c r="E4" s="24" t="s">
        <v>230</v>
      </c>
      <c r="F4" s="25" t="s">
        <v>231</v>
      </c>
      <c r="G4" s="26" t="s">
        <v>232</v>
      </c>
      <c r="H4" s="26" t="s">
        <v>233</v>
      </c>
      <c r="I4" s="26" t="s">
        <v>234</v>
      </c>
      <c r="J4" s="24" t="s">
        <v>235</v>
      </c>
    </row>
    <row r="5" spans="1:10" ht="14.25" customHeight="1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</row>
    <row r="6" spans="1:10" ht="27.75" customHeight="1">
      <c r="A6" s="28"/>
      <c r="B6" s="29"/>
      <c r="C6" s="29"/>
      <c r="D6" s="29"/>
      <c r="E6" s="30"/>
      <c r="F6" s="31"/>
      <c r="G6" s="30"/>
      <c r="H6" s="31"/>
      <c r="I6" s="31"/>
      <c r="J6" s="30"/>
    </row>
    <row r="7" spans="1:10" ht="27.75" customHeight="1">
      <c r="A7" s="28"/>
      <c r="B7" s="28"/>
      <c r="C7" s="28"/>
      <c r="D7" s="28"/>
      <c r="E7" s="28"/>
      <c r="F7" s="28"/>
      <c r="G7" s="28"/>
      <c r="H7" s="28"/>
      <c r="I7" s="28"/>
      <c r="J7" s="33"/>
    </row>
    <row r="8" spans="1:10" ht="12" customHeight="1">
      <c r="A8" t="s">
        <v>295</v>
      </c>
    </row>
  </sheetData>
  <mergeCells count="2">
    <mergeCell ref="A2:J2"/>
    <mergeCell ref="A3:H3"/>
  </mergeCells>
  <phoneticPr fontId="41" type="noConversion"/>
  <printOptions horizontalCentered="1"/>
  <pageMargins left="0.31" right="0.31" top="0.59" bottom="0.47" header="0.31" footer="0.31"/>
  <pageSetup paperSize="9" scale="8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H8"/>
  <sheetViews>
    <sheetView showZeros="0" workbookViewId="0">
      <selection activeCell="A8" sqref="A8"/>
    </sheetView>
  </sheetViews>
  <sheetFormatPr defaultColWidth="7.75" defaultRowHeight="15" customHeight="1"/>
  <cols>
    <col min="1" max="8" width="25" customWidth="1"/>
  </cols>
  <sheetData>
    <row r="1" spans="1:8" ht="18.75" customHeight="1">
      <c r="A1" s="17"/>
      <c r="B1" s="17"/>
      <c r="C1" s="17"/>
      <c r="D1" s="17"/>
      <c r="E1" s="17"/>
      <c r="F1" s="17"/>
      <c r="G1" s="17"/>
      <c r="H1" s="18" t="s">
        <v>338</v>
      </c>
    </row>
    <row r="2" spans="1:8" ht="27.75" customHeight="1">
      <c r="A2" s="246" t="s">
        <v>339</v>
      </c>
      <c r="B2" s="246"/>
      <c r="C2" s="246"/>
      <c r="D2" s="246"/>
      <c r="E2" s="246"/>
      <c r="F2" s="246"/>
      <c r="G2" s="246"/>
      <c r="H2" s="246"/>
    </row>
    <row r="3" spans="1:8" ht="18.75" customHeight="1">
      <c r="A3" s="247" t="str">
        <f>"单位名称："&amp;"石屏县红十字会"</f>
        <v>单位名称：石屏县红十字会</v>
      </c>
      <c r="B3" s="247"/>
      <c r="C3" s="17"/>
      <c r="D3" s="17"/>
      <c r="E3" s="17"/>
      <c r="F3" s="17"/>
      <c r="G3" s="17"/>
      <c r="H3" s="17"/>
    </row>
    <row r="4" spans="1:8" ht="18.75" customHeight="1">
      <c r="A4" s="249" t="s">
        <v>114</v>
      </c>
      <c r="B4" s="249" t="s">
        <v>340</v>
      </c>
      <c r="C4" s="249" t="s">
        <v>341</v>
      </c>
      <c r="D4" s="249" t="s">
        <v>342</v>
      </c>
      <c r="E4" s="249" t="s">
        <v>343</v>
      </c>
      <c r="F4" s="248" t="s">
        <v>344</v>
      </c>
      <c r="G4" s="248"/>
      <c r="H4" s="248"/>
    </row>
    <row r="5" spans="1:8" ht="18.75" customHeight="1">
      <c r="A5" s="249"/>
      <c r="B5" s="249"/>
      <c r="C5" s="249"/>
      <c r="D5" s="249"/>
      <c r="E5" s="249"/>
      <c r="F5" s="19" t="s">
        <v>302</v>
      </c>
      <c r="G5" s="19" t="s">
        <v>345</v>
      </c>
      <c r="H5" s="19" t="s">
        <v>346</v>
      </c>
    </row>
    <row r="6" spans="1:8" ht="18.75" customHeight="1">
      <c r="A6" s="20" t="s">
        <v>129</v>
      </c>
      <c r="B6" s="21" t="s">
        <v>130</v>
      </c>
      <c r="C6" s="21" t="s">
        <v>131</v>
      </c>
      <c r="D6" s="21" t="s">
        <v>132</v>
      </c>
      <c r="E6" s="21" t="s">
        <v>133</v>
      </c>
      <c r="F6" s="21" t="s">
        <v>134</v>
      </c>
      <c r="G6" s="21" t="s">
        <v>135</v>
      </c>
      <c r="H6" s="21" t="s">
        <v>136</v>
      </c>
    </row>
    <row r="7" spans="1:8" ht="27.6" customHeight="1">
      <c r="A7" s="22"/>
      <c r="B7" s="23"/>
      <c r="C7" s="23"/>
      <c r="D7" s="23"/>
      <c r="E7" s="23"/>
      <c r="F7" s="21"/>
      <c r="G7" s="21"/>
      <c r="H7" s="21"/>
    </row>
    <row r="8" spans="1:8" ht="15" customHeight="1">
      <c r="A8" t="s">
        <v>295</v>
      </c>
    </row>
  </sheetData>
  <mergeCells count="8">
    <mergeCell ref="A2:H2"/>
    <mergeCell ref="A3:B3"/>
    <mergeCell ref="F4:H4"/>
    <mergeCell ref="A4:A5"/>
    <mergeCell ref="B4:B5"/>
    <mergeCell ref="C4:C5"/>
    <mergeCell ref="D4:D5"/>
    <mergeCell ref="E4:E5"/>
  </mergeCells>
  <phoneticPr fontId="41" type="noConversion"/>
  <pageMargins left="0.75" right="0.75" top="1" bottom="1" header="0.5" footer="0.5"/>
  <pageSetup pageOrder="overThenDown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K11"/>
  <sheetViews>
    <sheetView showZeros="0" workbookViewId="0">
      <selection activeCell="D18" sqref="D18"/>
    </sheetView>
  </sheetViews>
  <sheetFormatPr defaultColWidth="9.375" defaultRowHeight="14.25" customHeight="1"/>
  <cols>
    <col min="1" max="1" width="13.75" customWidth="1"/>
    <col min="2" max="3" width="24.375" customWidth="1"/>
    <col min="4" max="4" width="11.375" customWidth="1"/>
    <col min="5" max="5" width="18.125" customWidth="1"/>
    <col min="6" max="6" width="10.125" customWidth="1"/>
    <col min="7" max="7" width="18.125" customWidth="1"/>
    <col min="8" max="11" width="15.75" customWidth="1"/>
  </cols>
  <sheetData>
    <row r="1" spans="1:11" ht="19.5" customHeight="1">
      <c r="D1" s="1"/>
      <c r="E1" s="1"/>
      <c r="F1" s="1"/>
      <c r="G1" s="1"/>
      <c r="H1" s="2"/>
      <c r="I1" s="2"/>
      <c r="J1" s="2"/>
      <c r="K1" s="3" t="s">
        <v>347</v>
      </c>
    </row>
    <row r="2" spans="1:11" ht="42.75" customHeight="1">
      <c r="A2" s="250" t="s">
        <v>348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 ht="19.5" customHeight="1">
      <c r="A3" s="251" t="str">
        <f>"单位名称：石屏县红十字会"&amp;""</f>
        <v>单位名称：石屏县红十字会</v>
      </c>
      <c r="B3" s="252"/>
      <c r="C3" s="252"/>
      <c r="D3" s="252"/>
      <c r="E3" s="252"/>
      <c r="F3" s="252"/>
      <c r="G3" s="252"/>
      <c r="H3" s="5"/>
      <c r="I3" s="5"/>
      <c r="J3" s="5"/>
      <c r="K3" s="6" t="s">
        <v>349</v>
      </c>
    </row>
    <row r="4" spans="1:11" ht="21.75" customHeight="1">
      <c r="A4" s="261" t="s">
        <v>212</v>
      </c>
      <c r="B4" s="261" t="s">
        <v>116</v>
      </c>
      <c r="C4" s="261" t="s">
        <v>213</v>
      </c>
      <c r="D4" s="264" t="s">
        <v>117</v>
      </c>
      <c r="E4" s="264" t="s">
        <v>118</v>
      </c>
      <c r="F4" s="264" t="s">
        <v>119</v>
      </c>
      <c r="G4" s="264" t="s">
        <v>120</v>
      </c>
      <c r="H4" s="267" t="s">
        <v>29</v>
      </c>
      <c r="I4" s="253" t="s">
        <v>350</v>
      </c>
      <c r="J4" s="254"/>
      <c r="K4" s="255"/>
    </row>
    <row r="5" spans="1:11" ht="21.75" customHeight="1">
      <c r="A5" s="262"/>
      <c r="B5" s="262"/>
      <c r="C5" s="262"/>
      <c r="D5" s="265"/>
      <c r="E5" s="265"/>
      <c r="F5" s="265"/>
      <c r="G5" s="265"/>
      <c r="H5" s="268"/>
      <c r="I5" s="264" t="s">
        <v>32</v>
      </c>
      <c r="J5" s="264" t="s">
        <v>33</v>
      </c>
      <c r="K5" s="264" t="s">
        <v>34</v>
      </c>
    </row>
    <row r="6" spans="1:11" ht="40.5" customHeight="1">
      <c r="A6" s="263"/>
      <c r="B6" s="263"/>
      <c r="C6" s="263"/>
      <c r="D6" s="266"/>
      <c r="E6" s="266"/>
      <c r="F6" s="266"/>
      <c r="G6" s="266"/>
      <c r="H6" s="269"/>
      <c r="I6" s="266" t="s">
        <v>31</v>
      </c>
      <c r="J6" s="266"/>
      <c r="K6" s="266"/>
    </row>
    <row r="7" spans="1:11" ht="19.5" customHeight="1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9">
        <v>10</v>
      </c>
      <c r="K7" s="9">
        <v>11</v>
      </c>
    </row>
    <row r="8" spans="1:11" ht="22.5" customHeight="1">
      <c r="A8" s="256"/>
      <c r="B8" s="257"/>
      <c r="C8" s="15"/>
      <c r="D8" s="15"/>
      <c r="E8" s="15"/>
      <c r="F8" s="15"/>
      <c r="G8" s="15"/>
      <c r="H8" s="12"/>
      <c r="I8" s="12"/>
      <c r="J8" s="12"/>
      <c r="K8" s="16"/>
    </row>
    <row r="9" spans="1:11" ht="22.5" customHeight="1">
      <c r="A9" s="14"/>
      <c r="B9" s="15"/>
      <c r="C9" s="15"/>
      <c r="D9" s="15"/>
      <c r="E9" s="15"/>
      <c r="F9" s="15"/>
      <c r="G9" s="15"/>
      <c r="H9" s="12"/>
      <c r="I9" s="12"/>
      <c r="J9" s="12"/>
      <c r="K9" s="16"/>
    </row>
    <row r="10" spans="1:11" ht="22.5" customHeight="1">
      <c r="A10" s="258" t="s">
        <v>90</v>
      </c>
      <c r="B10" s="259"/>
      <c r="C10" s="259"/>
      <c r="D10" s="259"/>
      <c r="E10" s="259"/>
      <c r="F10" s="259"/>
      <c r="G10" s="260"/>
      <c r="H10" s="12"/>
      <c r="I10" s="12"/>
      <c r="J10" s="12"/>
      <c r="K10" s="16"/>
    </row>
    <row r="11" spans="1:11" ht="14.25" customHeight="1">
      <c r="A11" t="s">
        <v>295</v>
      </c>
    </row>
  </sheetData>
  <mergeCells count="16">
    <mergeCell ref="A2:K2"/>
    <mergeCell ref="A3:G3"/>
    <mergeCell ref="I4:K4"/>
    <mergeCell ref="A8:B8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honeticPr fontId="41" type="noConversion"/>
  <printOptions horizontalCentered="1"/>
  <pageMargins left="0.39" right="0.39" top="0.57999999999999996" bottom="0.57999999999999996" header="0.5" footer="0.5"/>
  <pageSetup paperSize="9" scale="57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G10"/>
  <sheetViews>
    <sheetView showZeros="0" workbookViewId="0">
      <selection activeCell="F22" sqref="F22"/>
    </sheetView>
  </sheetViews>
  <sheetFormatPr defaultColWidth="9.375" defaultRowHeight="14.25" customHeight="1"/>
  <cols>
    <col min="1" max="1" width="30" customWidth="1"/>
    <col min="2" max="2" width="23.625" customWidth="1"/>
    <col min="3" max="3" width="32.25" customWidth="1"/>
    <col min="4" max="4" width="20.875" customWidth="1"/>
    <col min="5" max="7" width="24.375" customWidth="1"/>
  </cols>
  <sheetData>
    <row r="1" spans="1:7" ht="18.75" customHeight="1">
      <c r="D1" s="1"/>
      <c r="E1" s="2"/>
      <c r="F1" s="2"/>
      <c r="G1" s="3" t="s">
        <v>351</v>
      </c>
    </row>
    <row r="2" spans="1:7" ht="36.75" customHeight="1">
      <c r="A2" s="250" t="s">
        <v>352</v>
      </c>
      <c r="B2" s="162"/>
      <c r="C2" s="162"/>
      <c r="D2" s="162"/>
      <c r="E2" s="162"/>
      <c r="F2" s="162"/>
      <c r="G2" s="162"/>
    </row>
    <row r="3" spans="1:7" ht="22.5" customHeight="1">
      <c r="A3" s="251" t="str">
        <f>"单位名称：石屏县红十字会"&amp;""</f>
        <v>单位名称：石屏县红十字会</v>
      </c>
      <c r="B3" s="252"/>
      <c r="C3" s="252"/>
      <c r="D3" s="252"/>
      <c r="E3" s="5"/>
      <c r="F3" s="5"/>
      <c r="G3" s="6" t="s">
        <v>349</v>
      </c>
    </row>
    <row r="4" spans="1:7" ht="21.75" customHeight="1">
      <c r="A4" s="261" t="s">
        <v>213</v>
      </c>
      <c r="B4" s="261" t="s">
        <v>212</v>
      </c>
      <c r="C4" s="261" t="s">
        <v>116</v>
      </c>
      <c r="D4" s="264" t="s">
        <v>353</v>
      </c>
      <c r="E4" s="253" t="s">
        <v>32</v>
      </c>
      <c r="F4" s="254"/>
      <c r="G4" s="255"/>
    </row>
    <row r="5" spans="1:7" ht="21.75" customHeight="1">
      <c r="A5" s="262"/>
      <c r="B5" s="262"/>
      <c r="C5" s="262"/>
      <c r="D5" s="265"/>
      <c r="E5" s="261" t="s">
        <v>354</v>
      </c>
      <c r="F5" s="261" t="s">
        <v>355</v>
      </c>
      <c r="G5" s="264" t="s">
        <v>356</v>
      </c>
    </row>
    <row r="6" spans="1:7" ht="40.5" customHeight="1">
      <c r="A6" s="263"/>
      <c r="B6" s="263"/>
      <c r="C6" s="263"/>
      <c r="D6" s="266"/>
      <c r="E6" s="263" t="s">
        <v>31</v>
      </c>
      <c r="F6" s="263"/>
      <c r="G6" s="266"/>
    </row>
    <row r="7" spans="1:7" ht="19.5" customHeight="1">
      <c r="A7" s="8">
        <v>1</v>
      </c>
      <c r="B7" s="8">
        <v>2</v>
      </c>
      <c r="C7" s="8">
        <v>3</v>
      </c>
      <c r="D7" s="8">
        <v>4</v>
      </c>
      <c r="E7" s="8">
        <v>8</v>
      </c>
      <c r="F7" s="8">
        <v>9</v>
      </c>
      <c r="G7" s="9">
        <v>10</v>
      </c>
    </row>
    <row r="8" spans="1:7" ht="22.5" customHeight="1">
      <c r="A8" s="10" t="s">
        <v>44</v>
      </c>
      <c r="B8" s="11"/>
      <c r="C8" s="11"/>
      <c r="D8" s="10"/>
      <c r="E8" s="12">
        <v>40000</v>
      </c>
      <c r="F8" s="12"/>
      <c r="G8" s="12"/>
    </row>
    <row r="9" spans="1:7" ht="22.5" customHeight="1">
      <c r="A9" s="10"/>
      <c r="B9" s="11" t="s">
        <v>357</v>
      </c>
      <c r="C9" s="11" t="s">
        <v>219</v>
      </c>
      <c r="D9" s="10" t="s">
        <v>358</v>
      </c>
      <c r="E9" s="12">
        <v>40000</v>
      </c>
      <c r="F9" s="12"/>
      <c r="G9" s="12"/>
    </row>
    <row r="10" spans="1:7" ht="22.5" customHeight="1">
      <c r="A10" s="270" t="s">
        <v>29</v>
      </c>
      <c r="B10" s="271" t="s">
        <v>359</v>
      </c>
      <c r="C10" s="271"/>
      <c r="D10" s="272"/>
      <c r="E10" s="12">
        <v>40000</v>
      </c>
      <c r="F10" s="12"/>
      <c r="G10" s="12"/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honeticPr fontId="41" type="noConversion"/>
  <printOptions horizontalCentered="1"/>
  <pageMargins left="0.39" right="0.39" top="0.57999999999999996" bottom="0.57999999999999996" header="0.5" footer="0.5"/>
  <pageSetup paperSize="9" scale="5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S10"/>
  <sheetViews>
    <sheetView showZeros="0" workbookViewId="0">
      <selection activeCell="E17" sqref="E17"/>
    </sheetView>
  </sheetViews>
  <sheetFormatPr defaultColWidth="8" defaultRowHeight="14.25" customHeight="1"/>
  <cols>
    <col min="1" max="1" width="8.375" customWidth="1"/>
    <col min="2" max="2" width="27" customWidth="1"/>
    <col min="3" max="5" width="19.875" customWidth="1"/>
    <col min="6" max="6" width="10" customWidth="1"/>
    <col min="7" max="7" width="6.875" customWidth="1"/>
    <col min="8" max="8" width="8.75" customWidth="1"/>
    <col min="9" max="9" width="10.5" customWidth="1"/>
    <col min="10" max="10" width="7.125" customWidth="1"/>
    <col min="11" max="11" width="8" customWidth="1"/>
    <col min="12" max="12" width="7.75" customWidth="1"/>
    <col min="13" max="13" width="7.5" customWidth="1"/>
    <col min="14" max="14" width="8.375" customWidth="1"/>
    <col min="15" max="15" width="10.375" customWidth="1"/>
    <col min="16" max="16" width="7" customWidth="1"/>
    <col min="17" max="17" width="7.875" customWidth="1"/>
    <col min="18" max="18" width="7.625" customWidth="1"/>
    <col min="19" max="19" width="7.375" customWidth="1"/>
  </cols>
  <sheetData>
    <row r="1" spans="1:19" ht="14.25" customHeight="1">
      <c r="A1" s="2"/>
      <c r="B1" s="2"/>
      <c r="C1" s="2"/>
      <c r="D1" s="2"/>
      <c r="E1" s="2"/>
      <c r="F1" s="2"/>
      <c r="G1" s="2"/>
      <c r="H1" s="2"/>
      <c r="I1" s="129"/>
      <c r="J1" s="2"/>
      <c r="K1" s="2"/>
      <c r="L1" s="2"/>
      <c r="O1" s="129"/>
      <c r="P1" s="2"/>
      <c r="Q1" s="2"/>
      <c r="R1" s="2"/>
      <c r="S1" s="132" t="s">
        <v>25</v>
      </c>
    </row>
    <row r="2" spans="1:19" ht="36" customHeight="1">
      <c r="A2" s="154" t="s">
        <v>26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21"/>
      <c r="P2" s="121"/>
      <c r="Q2" s="121"/>
      <c r="R2" s="121"/>
      <c r="S2" s="121"/>
    </row>
    <row r="3" spans="1:19" ht="24.4" customHeight="1">
      <c r="A3" s="138" t="str">
        <f>"单位名称："&amp;"石屏县红十字会"</f>
        <v>单位名称：石屏县红十字会</v>
      </c>
      <c r="B3" s="138"/>
      <c r="C3" s="138"/>
      <c r="D3" s="138"/>
      <c r="E3" s="5"/>
      <c r="F3" s="5"/>
      <c r="G3" s="5"/>
      <c r="H3" s="5"/>
      <c r="I3" s="130"/>
      <c r="J3" s="5"/>
      <c r="K3" s="5"/>
      <c r="L3" s="5"/>
      <c r="O3" s="130"/>
      <c r="P3" s="5"/>
      <c r="Q3" s="5"/>
      <c r="R3" s="5"/>
      <c r="S3" s="65" t="str">
        <f>"单位:"&amp;"元"</f>
        <v>单位:元</v>
      </c>
    </row>
    <row r="4" spans="1:19" ht="18.75" customHeight="1">
      <c r="A4" s="146" t="s">
        <v>27</v>
      </c>
      <c r="B4" s="149" t="s">
        <v>28</v>
      </c>
      <c r="C4" s="149" t="s">
        <v>29</v>
      </c>
      <c r="D4" s="155" t="s">
        <v>30</v>
      </c>
      <c r="E4" s="155"/>
      <c r="F4" s="155"/>
      <c r="G4" s="155"/>
      <c r="H4" s="155"/>
      <c r="I4" s="155"/>
      <c r="J4" s="155"/>
      <c r="K4" s="155"/>
      <c r="L4" s="155"/>
      <c r="M4" s="155"/>
      <c r="N4" s="156"/>
      <c r="O4" s="157" t="s">
        <v>19</v>
      </c>
      <c r="P4" s="157"/>
      <c r="Q4" s="157"/>
      <c r="R4" s="157"/>
      <c r="S4" s="157"/>
    </row>
    <row r="5" spans="1:19" ht="24.75" customHeight="1">
      <c r="A5" s="147"/>
      <c r="B5" s="150"/>
      <c r="C5" s="150"/>
      <c r="D5" s="152" t="s">
        <v>31</v>
      </c>
      <c r="E5" s="152" t="s">
        <v>32</v>
      </c>
      <c r="F5" s="160" t="s">
        <v>33</v>
      </c>
      <c r="G5" s="152" t="s">
        <v>34</v>
      </c>
      <c r="H5" s="152" t="s">
        <v>35</v>
      </c>
      <c r="I5" s="158" t="s">
        <v>36</v>
      </c>
      <c r="J5" s="158"/>
      <c r="K5" s="158"/>
      <c r="L5" s="158"/>
      <c r="M5" s="158"/>
      <c r="N5" s="159"/>
      <c r="O5" s="157" t="s">
        <v>31</v>
      </c>
      <c r="P5" s="157" t="s">
        <v>32</v>
      </c>
      <c r="Q5" s="157" t="s">
        <v>33</v>
      </c>
      <c r="R5" s="157" t="s">
        <v>34</v>
      </c>
      <c r="S5" s="157" t="s">
        <v>37</v>
      </c>
    </row>
    <row r="6" spans="1:19" ht="24.75" customHeight="1">
      <c r="A6" s="148"/>
      <c r="B6" s="151"/>
      <c r="C6" s="151"/>
      <c r="D6" s="153"/>
      <c r="E6" s="153"/>
      <c r="F6" s="161"/>
      <c r="G6" s="153"/>
      <c r="H6" s="153"/>
      <c r="I6" s="131" t="s">
        <v>31</v>
      </c>
      <c r="J6" s="122" t="s">
        <v>38</v>
      </c>
      <c r="K6" s="122" t="s">
        <v>39</v>
      </c>
      <c r="L6" s="122" t="s">
        <v>40</v>
      </c>
      <c r="M6" s="122" t="s">
        <v>41</v>
      </c>
      <c r="N6" s="122" t="s">
        <v>42</v>
      </c>
      <c r="O6" s="157"/>
      <c r="P6" s="157"/>
      <c r="Q6" s="157"/>
      <c r="R6" s="157"/>
      <c r="S6" s="157"/>
    </row>
    <row r="7" spans="1:19" ht="21.75" customHeight="1">
      <c r="A7" s="123">
        <v>1</v>
      </c>
      <c r="B7" s="124">
        <v>2</v>
      </c>
      <c r="C7" s="124">
        <v>3</v>
      </c>
      <c r="D7" s="124">
        <v>4</v>
      </c>
      <c r="E7" s="125">
        <v>5</v>
      </c>
      <c r="F7" s="126">
        <v>6</v>
      </c>
      <c r="G7" s="126">
        <v>7</v>
      </c>
      <c r="H7" s="125">
        <v>8</v>
      </c>
      <c r="I7" s="125">
        <v>9</v>
      </c>
      <c r="J7" s="126">
        <v>10</v>
      </c>
      <c r="K7" s="126">
        <v>11</v>
      </c>
      <c r="L7" s="125">
        <v>12</v>
      </c>
      <c r="M7" s="125">
        <v>13</v>
      </c>
      <c r="N7" s="125">
        <v>14</v>
      </c>
      <c r="O7" s="126">
        <v>15</v>
      </c>
      <c r="P7" s="126">
        <v>16</v>
      </c>
      <c r="Q7" s="126">
        <v>17</v>
      </c>
      <c r="R7" s="126">
        <v>18</v>
      </c>
      <c r="S7" s="126">
        <v>19</v>
      </c>
    </row>
    <row r="8" spans="1:19" ht="34.9" customHeight="1">
      <c r="A8" s="127" t="s">
        <v>43</v>
      </c>
      <c r="B8" s="135" t="s">
        <v>44</v>
      </c>
      <c r="C8" s="43">
        <v>1187441.69</v>
      </c>
      <c r="D8" s="43">
        <v>1187441.69</v>
      </c>
      <c r="E8" s="43">
        <v>1187441.69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ht="34.9" customHeight="1">
      <c r="A9" s="128" t="s">
        <v>45</v>
      </c>
      <c r="B9" s="136" t="s">
        <v>44</v>
      </c>
      <c r="C9" s="43">
        <v>1187441.69</v>
      </c>
      <c r="D9" s="43">
        <v>1187441.69</v>
      </c>
      <c r="E9" s="43">
        <v>1187441.69</v>
      </c>
      <c r="F9" s="43"/>
      <c r="G9" s="43"/>
      <c r="H9" s="43"/>
      <c r="I9" s="43"/>
      <c r="J9" s="43"/>
      <c r="K9" s="43"/>
      <c r="L9" s="43"/>
      <c r="M9" s="43"/>
      <c r="N9" s="43"/>
      <c r="O9" s="28"/>
      <c r="P9" s="28"/>
      <c r="Q9" s="28"/>
      <c r="R9" s="28"/>
      <c r="S9" s="28"/>
    </row>
    <row r="10" spans="1:19" ht="34.15" customHeight="1">
      <c r="A10" s="144" t="s">
        <v>29</v>
      </c>
      <c r="B10" s="145"/>
      <c r="C10" s="43">
        <v>1187441.69</v>
      </c>
      <c r="D10" s="43">
        <v>1187441.69</v>
      </c>
      <c r="E10" s="43">
        <v>1187441.69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</row>
  </sheetData>
  <mergeCells count="19">
    <mergeCell ref="A2:N2"/>
    <mergeCell ref="A3:D3"/>
    <mergeCell ref="D4:N4"/>
    <mergeCell ref="O4:S4"/>
    <mergeCell ref="I5:N5"/>
    <mergeCell ref="E5:E6"/>
    <mergeCell ref="F5:F6"/>
    <mergeCell ref="G5:G6"/>
    <mergeCell ref="H5:H6"/>
    <mergeCell ref="O5:O6"/>
    <mergeCell ref="P5:P6"/>
    <mergeCell ref="Q5:Q6"/>
    <mergeCell ref="R5:R6"/>
    <mergeCell ref="S5:S6"/>
    <mergeCell ref="A10:B10"/>
    <mergeCell ref="A4:A6"/>
    <mergeCell ref="B4:B6"/>
    <mergeCell ref="C4:C6"/>
    <mergeCell ref="D5:D6"/>
  </mergeCells>
  <phoneticPr fontId="41" type="noConversion"/>
  <printOptions horizontalCentered="1"/>
  <pageMargins left="0.39" right="0.39" top="0.75" bottom="0.75" header="0.31" footer="0.31"/>
  <pageSetup paperSize="9" scale="8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O24"/>
  <sheetViews>
    <sheetView showZeros="0" workbookViewId="0">
      <selection activeCell="B1" sqref="B1"/>
    </sheetView>
  </sheetViews>
  <sheetFormatPr defaultColWidth="9.375" defaultRowHeight="14.25" customHeight="1"/>
  <cols>
    <col min="1" max="1" width="16.5" customWidth="1"/>
    <col min="2" max="2" width="21.375" customWidth="1"/>
    <col min="3" max="6" width="17.625" customWidth="1"/>
    <col min="7" max="7" width="7.875" customWidth="1"/>
    <col min="8" max="8" width="14.75" customWidth="1"/>
    <col min="9" max="9" width="16" customWidth="1"/>
    <col min="10" max="10" width="9.875" customWidth="1"/>
    <col min="11" max="11" width="8.75" customWidth="1"/>
    <col min="12" max="12" width="8.625" customWidth="1"/>
    <col min="13" max="13" width="6.5" customWidth="1"/>
    <col min="14" max="14" width="8.375" customWidth="1"/>
    <col min="15" max="15" width="8.75" customWidth="1"/>
  </cols>
  <sheetData>
    <row r="1" spans="1:15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18" t="s">
        <v>46</v>
      </c>
    </row>
    <row r="2" spans="1:15" ht="28.5" customHeight="1">
      <c r="A2" s="162" t="s">
        <v>47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1:15" ht="22.15" customHeight="1">
      <c r="A3" s="163" t="str">
        <f>"单位名称："&amp;"石屏县红十字会"</f>
        <v>单位名称：石屏县红十字会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5"/>
      <c r="N3" s="5"/>
      <c r="O3" s="119" t="str">
        <f>"单位:"&amp;"元"</f>
        <v>单位:元</v>
      </c>
    </row>
    <row r="4" spans="1:15" ht="23.65" customHeight="1">
      <c r="A4" s="168" t="s">
        <v>48</v>
      </c>
      <c r="B4" s="168" t="s">
        <v>49</v>
      </c>
      <c r="C4" s="164" t="s">
        <v>29</v>
      </c>
      <c r="D4" s="164" t="s">
        <v>32</v>
      </c>
      <c r="E4" s="165"/>
      <c r="F4" s="165"/>
      <c r="G4" s="168" t="s">
        <v>33</v>
      </c>
      <c r="H4" s="168" t="s">
        <v>34</v>
      </c>
      <c r="I4" s="168" t="s">
        <v>50</v>
      </c>
      <c r="J4" s="172" t="s">
        <v>36</v>
      </c>
      <c r="K4" s="173"/>
      <c r="L4" s="173"/>
      <c r="M4" s="173"/>
      <c r="N4" s="173"/>
      <c r="O4" s="174"/>
    </row>
    <row r="5" spans="1:15" ht="26.25" customHeight="1">
      <c r="A5" s="169"/>
      <c r="B5" s="169"/>
      <c r="C5" s="170"/>
      <c r="D5" s="170" t="s">
        <v>31</v>
      </c>
      <c r="E5" s="171" t="s">
        <v>51</v>
      </c>
      <c r="F5" s="171" t="s">
        <v>52</v>
      </c>
      <c r="G5" s="169"/>
      <c r="H5" s="169"/>
      <c r="I5" s="169"/>
      <c r="J5" s="165"/>
      <c r="K5" s="175"/>
      <c r="L5" s="175"/>
      <c r="M5" s="175"/>
      <c r="N5" s="175"/>
      <c r="O5" s="175"/>
    </row>
    <row r="6" spans="1:15" ht="26.25" customHeight="1">
      <c r="A6" s="169"/>
      <c r="B6" s="169"/>
      <c r="C6" s="170"/>
      <c r="D6" s="170"/>
      <c r="E6" s="171"/>
      <c r="F6" s="171"/>
      <c r="G6" s="169"/>
      <c r="H6" s="169"/>
      <c r="I6" s="169"/>
      <c r="J6" s="116" t="s">
        <v>31</v>
      </c>
      <c r="K6" s="120" t="s">
        <v>53</v>
      </c>
      <c r="L6" s="120" t="s">
        <v>54</v>
      </c>
      <c r="M6" s="120" t="s">
        <v>55</v>
      </c>
      <c r="N6" s="120" t="s">
        <v>56</v>
      </c>
      <c r="O6" s="120" t="s">
        <v>57</v>
      </c>
    </row>
    <row r="7" spans="1:15" ht="16.5" customHeight="1">
      <c r="A7" s="41">
        <v>1</v>
      </c>
      <c r="B7" s="41">
        <v>2</v>
      </c>
      <c r="C7" s="41">
        <v>3</v>
      </c>
      <c r="D7" s="41">
        <v>4</v>
      </c>
      <c r="E7" s="41">
        <v>5</v>
      </c>
      <c r="F7" s="41">
        <v>6</v>
      </c>
      <c r="G7" s="41">
        <v>7</v>
      </c>
      <c r="H7" s="41">
        <v>8</v>
      </c>
      <c r="I7" s="41">
        <v>9</v>
      </c>
      <c r="J7" s="41">
        <v>10</v>
      </c>
      <c r="K7" s="41">
        <v>11</v>
      </c>
      <c r="L7" s="41">
        <v>12</v>
      </c>
      <c r="M7" s="41">
        <v>13</v>
      </c>
      <c r="N7" s="41">
        <v>14</v>
      </c>
      <c r="O7" s="41">
        <v>15</v>
      </c>
    </row>
    <row r="8" spans="1:15" ht="30.4" customHeight="1">
      <c r="A8" s="80" t="s">
        <v>58</v>
      </c>
      <c r="B8" s="42" t="s">
        <v>59</v>
      </c>
      <c r="C8" s="117">
        <v>1014704.74</v>
      </c>
      <c r="D8" s="117">
        <v>1014704.74</v>
      </c>
      <c r="E8" s="117">
        <v>974704.74</v>
      </c>
      <c r="F8" s="117">
        <v>40000</v>
      </c>
      <c r="G8" s="117"/>
      <c r="H8" s="117"/>
      <c r="I8" s="117"/>
      <c r="J8" s="117"/>
      <c r="K8" s="117"/>
      <c r="L8" s="117"/>
      <c r="M8" s="117"/>
      <c r="N8" s="117"/>
      <c r="O8" s="117"/>
    </row>
    <row r="9" spans="1:15" ht="30.4" customHeight="1">
      <c r="A9" s="83" t="s">
        <v>60</v>
      </c>
      <c r="B9" s="101" t="s">
        <v>61</v>
      </c>
      <c r="C9" s="117">
        <v>172460.48</v>
      </c>
      <c r="D9" s="117">
        <v>172460.48</v>
      </c>
      <c r="E9" s="117">
        <v>172460.48</v>
      </c>
      <c r="F9" s="117"/>
      <c r="G9" s="117"/>
      <c r="H9" s="117"/>
      <c r="I9" s="117"/>
      <c r="J9" s="117"/>
      <c r="K9" s="117"/>
      <c r="L9" s="117"/>
      <c r="M9" s="117"/>
      <c r="N9" s="117"/>
      <c r="O9" s="117"/>
    </row>
    <row r="10" spans="1:15" ht="30.4" customHeight="1">
      <c r="A10" s="102" t="s">
        <v>62</v>
      </c>
      <c r="B10" s="103" t="s">
        <v>63</v>
      </c>
      <c r="C10" s="117">
        <v>66507.199999999997</v>
      </c>
      <c r="D10" s="117">
        <v>66507.199999999997</v>
      </c>
      <c r="E10" s="117">
        <v>66507.199999999997</v>
      </c>
      <c r="F10" s="117"/>
      <c r="G10" s="117"/>
      <c r="H10" s="117"/>
      <c r="I10" s="117"/>
      <c r="J10" s="117"/>
      <c r="K10" s="117"/>
      <c r="L10" s="117"/>
      <c r="M10" s="117"/>
      <c r="N10" s="117"/>
      <c r="O10" s="117"/>
    </row>
    <row r="11" spans="1:15" ht="30.4" customHeight="1">
      <c r="A11" s="102" t="s">
        <v>64</v>
      </c>
      <c r="B11" s="103" t="s">
        <v>65</v>
      </c>
      <c r="C11" s="117">
        <v>105953.28</v>
      </c>
      <c r="D11" s="117">
        <v>105953.28</v>
      </c>
      <c r="E11" s="117">
        <v>105953.28</v>
      </c>
      <c r="F11" s="117"/>
      <c r="G11" s="117"/>
      <c r="H11" s="117"/>
      <c r="I11" s="117"/>
      <c r="J11" s="117"/>
      <c r="K11" s="117"/>
      <c r="L11" s="117"/>
      <c r="M11" s="117"/>
      <c r="N11" s="117"/>
      <c r="O11" s="117"/>
    </row>
    <row r="12" spans="1:15" ht="30.4" customHeight="1">
      <c r="A12" s="83" t="s">
        <v>66</v>
      </c>
      <c r="B12" s="101" t="s">
        <v>67</v>
      </c>
      <c r="C12" s="117">
        <v>842244.26</v>
      </c>
      <c r="D12" s="117">
        <v>842244.26</v>
      </c>
      <c r="E12" s="117">
        <v>802244.26</v>
      </c>
      <c r="F12" s="117">
        <v>40000</v>
      </c>
      <c r="G12" s="117"/>
      <c r="H12" s="117"/>
      <c r="I12" s="117"/>
      <c r="J12" s="117"/>
      <c r="K12" s="117"/>
      <c r="L12" s="117"/>
      <c r="M12" s="117"/>
      <c r="N12" s="117"/>
      <c r="O12" s="117"/>
    </row>
    <row r="13" spans="1:15" ht="30.4" customHeight="1">
      <c r="A13" s="102" t="s">
        <v>68</v>
      </c>
      <c r="B13" s="103" t="s">
        <v>69</v>
      </c>
      <c r="C13" s="117">
        <v>802244.26</v>
      </c>
      <c r="D13" s="117">
        <v>802244.26</v>
      </c>
      <c r="E13" s="117">
        <v>802244.26</v>
      </c>
      <c r="F13" s="117"/>
      <c r="G13" s="117"/>
      <c r="H13" s="117"/>
      <c r="I13" s="117"/>
      <c r="J13" s="117"/>
      <c r="K13" s="117"/>
      <c r="L13" s="117"/>
      <c r="M13" s="117"/>
      <c r="N13" s="117"/>
      <c r="O13" s="117"/>
    </row>
    <row r="14" spans="1:15" ht="30.4" customHeight="1">
      <c r="A14" s="102" t="s">
        <v>70</v>
      </c>
      <c r="B14" s="103" t="s">
        <v>71</v>
      </c>
      <c r="C14" s="117">
        <v>40000</v>
      </c>
      <c r="D14" s="117">
        <v>40000</v>
      </c>
      <c r="E14" s="117"/>
      <c r="F14" s="117">
        <v>40000</v>
      </c>
      <c r="G14" s="117"/>
      <c r="H14" s="117"/>
      <c r="I14" s="117"/>
      <c r="J14" s="117"/>
      <c r="K14" s="117"/>
      <c r="L14" s="117"/>
      <c r="M14" s="117"/>
      <c r="N14" s="117"/>
      <c r="O14" s="117"/>
    </row>
    <row r="15" spans="1:15" ht="30.4" customHeight="1">
      <c r="A15" s="80" t="s">
        <v>72</v>
      </c>
      <c r="B15" s="42" t="s">
        <v>73</v>
      </c>
      <c r="C15" s="117">
        <v>88816.63</v>
      </c>
      <c r="D15" s="117">
        <v>88816.63</v>
      </c>
      <c r="E15" s="117">
        <v>88816.63</v>
      </c>
      <c r="F15" s="117"/>
      <c r="G15" s="117"/>
      <c r="H15" s="117"/>
      <c r="I15" s="117"/>
      <c r="J15" s="117"/>
      <c r="K15" s="117"/>
      <c r="L15" s="117"/>
      <c r="M15" s="117"/>
      <c r="N15" s="117"/>
      <c r="O15" s="117"/>
    </row>
    <row r="16" spans="1:15" ht="30.4" customHeight="1">
      <c r="A16" s="83" t="s">
        <v>74</v>
      </c>
      <c r="B16" s="101" t="s">
        <v>75</v>
      </c>
      <c r="C16" s="117">
        <v>88816.63</v>
      </c>
      <c r="D16" s="117">
        <v>88816.63</v>
      </c>
      <c r="E16" s="117">
        <v>88816.63</v>
      </c>
      <c r="F16" s="117"/>
      <c r="G16" s="117"/>
      <c r="H16" s="117"/>
      <c r="I16" s="117"/>
      <c r="J16" s="117"/>
      <c r="K16" s="117"/>
      <c r="L16" s="117"/>
      <c r="M16" s="117"/>
      <c r="N16" s="117"/>
      <c r="O16" s="117"/>
    </row>
    <row r="17" spans="1:15" ht="30.4" customHeight="1">
      <c r="A17" s="102" t="s">
        <v>76</v>
      </c>
      <c r="B17" s="103" t="s">
        <v>77</v>
      </c>
      <c r="C17" s="117">
        <v>43433.24</v>
      </c>
      <c r="D17" s="117">
        <v>43433.24</v>
      </c>
      <c r="E17" s="117">
        <v>43433.24</v>
      </c>
      <c r="F17" s="117"/>
      <c r="G17" s="117"/>
      <c r="H17" s="117"/>
      <c r="I17" s="117"/>
      <c r="J17" s="117"/>
      <c r="K17" s="117"/>
      <c r="L17" s="117"/>
      <c r="M17" s="117"/>
      <c r="N17" s="117"/>
      <c r="O17" s="117"/>
    </row>
    <row r="18" spans="1:15" ht="30.4" customHeight="1">
      <c r="A18" s="102" t="s">
        <v>78</v>
      </c>
      <c r="B18" s="103" t="s">
        <v>79</v>
      </c>
      <c r="C18" s="117">
        <v>7833.98</v>
      </c>
      <c r="D18" s="117">
        <v>7833.98</v>
      </c>
      <c r="E18" s="117">
        <v>7833.98</v>
      </c>
      <c r="F18" s="117"/>
      <c r="G18" s="117"/>
      <c r="H18" s="117"/>
      <c r="I18" s="117"/>
      <c r="J18" s="117"/>
      <c r="K18" s="117"/>
      <c r="L18" s="117"/>
      <c r="M18" s="117"/>
      <c r="N18" s="117"/>
      <c r="O18" s="117"/>
    </row>
    <row r="19" spans="1:15" ht="30.4" customHeight="1">
      <c r="A19" s="102" t="s">
        <v>80</v>
      </c>
      <c r="B19" s="103" t="s">
        <v>81</v>
      </c>
      <c r="C19" s="117">
        <v>32912.99</v>
      </c>
      <c r="D19" s="117">
        <v>32912.99</v>
      </c>
      <c r="E19" s="117">
        <v>32912.99</v>
      </c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5" ht="30.4" customHeight="1">
      <c r="A20" s="102" t="s">
        <v>82</v>
      </c>
      <c r="B20" s="103" t="s">
        <v>83</v>
      </c>
      <c r="C20" s="117">
        <v>4636.42</v>
      </c>
      <c r="D20" s="117">
        <v>4636.42</v>
      </c>
      <c r="E20" s="117">
        <v>4636.42</v>
      </c>
      <c r="F20" s="117"/>
      <c r="G20" s="117"/>
      <c r="H20" s="117"/>
      <c r="I20" s="117"/>
      <c r="J20" s="117"/>
      <c r="K20" s="117"/>
      <c r="L20" s="117"/>
      <c r="M20" s="117"/>
      <c r="N20" s="117"/>
      <c r="O20" s="117"/>
    </row>
    <row r="21" spans="1:15" ht="30.4" customHeight="1">
      <c r="A21" s="80" t="s">
        <v>84</v>
      </c>
      <c r="B21" s="42" t="s">
        <v>85</v>
      </c>
      <c r="C21" s="117">
        <v>83920.320000000007</v>
      </c>
      <c r="D21" s="117">
        <v>83920.320000000007</v>
      </c>
      <c r="E21" s="117">
        <v>83920.320000000007</v>
      </c>
      <c r="F21" s="117"/>
      <c r="G21" s="117"/>
      <c r="H21" s="117"/>
      <c r="I21" s="117"/>
      <c r="J21" s="117"/>
      <c r="K21" s="117"/>
      <c r="L21" s="117"/>
      <c r="M21" s="117"/>
      <c r="N21" s="117"/>
      <c r="O21" s="117"/>
    </row>
    <row r="22" spans="1:15" ht="30.4" customHeight="1">
      <c r="A22" s="83" t="s">
        <v>86</v>
      </c>
      <c r="B22" s="101" t="s">
        <v>87</v>
      </c>
      <c r="C22" s="117">
        <v>83920.320000000007</v>
      </c>
      <c r="D22" s="117">
        <v>83920.320000000007</v>
      </c>
      <c r="E22" s="117">
        <v>83920.320000000007</v>
      </c>
      <c r="F22" s="117"/>
      <c r="G22" s="117"/>
      <c r="H22" s="117"/>
      <c r="I22" s="117"/>
      <c r="J22" s="117"/>
      <c r="K22" s="117"/>
      <c r="L22" s="117"/>
      <c r="M22" s="117"/>
      <c r="N22" s="117"/>
      <c r="O22" s="117"/>
    </row>
    <row r="23" spans="1:15" ht="30.4" customHeight="1">
      <c r="A23" s="102" t="s">
        <v>88</v>
      </c>
      <c r="B23" s="103" t="s">
        <v>89</v>
      </c>
      <c r="C23" s="117">
        <v>83920.320000000007</v>
      </c>
      <c r="D23" s="117">
        <v>83920.320000000007</v>
      </c>
      <c r="E23" s="117">
        <v>83920.320000000007</v>
      </c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5" ht="30.4" customHeight="1">
      <c r="A24" s="166" t="s">
        <v>90</v>
      </c>
      <c r="B24" s="167" t="s">
        <v>90</v>
      </c>
      <c r="C24" s="117">
        <v>1187441.69</v>
      </c>
      <c r="D24" s="117">
        <v>1187441.69</v>
      </c>
      <c r="E24" s="117">
        <v>1147441.69</v>
      </c>
      <c r="F24" s="117">
        <v>40000</v>
      </c>
      <c r="G24" s="117"/>
      <c r="H24" s="117"/>
      <c r="I24" s="117"/>
      <c r="J24" s="117"/>
      <c r="K24" s="117"/>
      <c r="L24" s="117"/>
      <c r="M24" s="117"/>
      <c r="N24" s="117"/>
      <c r="O24" s="117"/>
    </row>
  </sheetData>
  <mergeCells count="14">
    <mergeCell ref="A2:O2"/>
    <mergeCell ref="A3:L3"/>
    <mergeCell ref="D4:F4"/>
    <mergeCell ref="A24:B2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O5"/>
  </mergeCells>
  <phoneticPr fontId="41" type="noConversion"/>
  <printOptions horizontalCentered="1"/>
  <pageMargins left="0.39" right="0.39" top="0.75" bottom="0.75" header="0.31" footer="0.31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D23"/>
  <sheetViews>
    <sheetView showZeros="0" workbookViewId="0">
      <selection activeCell="A2" sqref="A2:D2"/>
    </sheetView>
  </sheetViews>
  <sheetFormatPr defaultColWidth="7.875" defaultRowHeight="13.5" customHeight="1"/>
  <cols>
    <col min="1" max="1" width="31.875" customWidth="1"/>
    <col min="2" max="2" width="27.5" customWidth="1"/>
    <col min="3" max="3" width="32.5" customWidth="1"/>
    <col min="4" max="4" width="30.75" customWidth="1"/>
  </cols>
  <sheetData>
    <row r="1" spans="1:4" ht="16.5" customHeight="1">
      <c r="A1" s="104"/>
      <c r="B1" s="105"/>
      <c r="C1" s="2"/>
      <c r="D1" s="64" t="s">
        <v>91</v>
      </c>
    </row>
    <row r="2" spans="1:4" ht="27" customHeight="1">
      <c r="A2" s="137" t="s">
        <v>92</v>
      </c>
      <c r="B2" s="137"/>
      <c r="C2" s="137"/>
      <c r="D2" s="137"/>
    </row>
    <row r="3" spans="1:4" ht="34.9" customHeight="1">
      <c r="A3" s="138" t="str">
        <f>"单位名称："&amp;"石屏县红十字会"</f>
        <v>单位名称：石屏县红十字会</v>
      </c>
      <c r="B3" s="139"/>
      <c r="C3" s="106"/>
      <c r="D3" s="45" t="str">
        <f>"单位:"&amp;"元"</f>
        <v>单位:元</v>
      </c>
    </row>
    <row r="4" spans="1:4" ht="34.9" customHeight="1">
      <c r="A4" s="140" t="s">
        <v>2</v>
      </c>
      <c r="B4" s="141"/>
      <c r="C4" s="140" t="s">
        <v>3</v>
      </c>
      <c r="D4" s="141"/>
    </row>
    <row r="5" spans="1:4" ht="10.9" customHeight="1">
      <c r="A5" s="142" t="s">
        <v>4</v>
      </c>
      <c r="B5" s="142" t="s">
        <v>5</v>
      </c>
      <c r="C5" s="142" t="s">
        <v>6</v>
      </c>
      <c r="D5" s="142" t="s">
        <v>5</v>
      </c>
    </row>
    <row r="6" spans="1:4" ht="14.65" customHeight="1">
      <c r="A6" s="143"/>
      <c r="B6" s="143"/>
      <c r="C6" s="143"/>
      <c r="D6" s="143"/>
    </row>
    <row r="7" spans="1:4" ht="25.9" customHeight="1">
      <c r="A7" s="107" t="s">
        <v>93</v>
      </c>
      <c r="B7" s="43">
        <v>1187441.69</v>
      </c>
      <c r="C7" s="108" t="str">
        <f>"一"&amp;"、"&amp;"社会保障和就业支出"</f>
        <v>一、社会保障和就业支出</v>
      </c>
      <c r="D7" s="43">
        <v>1014704.74</v>
      </c>
    </row>
    <row r="8" spans="1:4" ht="25.9" customHeight="1">
      <c r="A8" s="109" t="s">
        <v>94</v>
      </c>
      <c r="B8" s="43">
        <v>1187441.69</v>
      </c>
      <c r="C8" s="108" t="str">
        <f>"二"&amp;"、"&amp;"卫生健康支出"</f>
        <v>二、卫生健康支出</v>
      </c>
      <c r="D8" s="43">
        <v>88816.63</v>
      </c>
    </row>
    <row r="9" spans="1:4" ht="25.9" customHeight="1">
      <c r="A9" s="109" t="s">
        <v>95</v>
      </c>
      <c r="B9" s="43"/>
      <c r="C9" s="108" t="str">
        <f>"三"&amp;"、"&amp;"住房保障支出"</f>
        <v>三、住房保障支出</v>
      </c>
      <c r="D9" s="43">
        <v>83920.320000000007</v>
      </c>
    </row>
    <row r="10" spans="1:4" ht="25.9" customHeight="1">
      <c r="A10" s="109" t="s">
        <v>96</v>
      </c>
      <c r="B10" s="43"/>
      <c r="C10" s="110"/>
      <c r="D10" s="43"/>
    </row>
    <row r="11" spans="1:4" ht="25.9" customHeight="1">
      <c r="A11" s="109" t="s">
        <v>97</v>
      </c>
      <c r="B11" s="43"/>
      <c r="C11" s="110"/>
      <c r="D11" s="43"/>
    </row>
    <row r="12" spans="1:4" ht="25.9" customHeight="1">
      <c r="A12" s="109" t="s">
        <v>94</v>
      </c>
      <c r="B12" s="43"/>
      <c r="C12" s="110"/>
      <c r="D12" s="43"/>
    </row>
    <row r="13" spans="1:4" ht="25.9" customHeight="1">
      <c r="A13" s="111" t="s">
        <v>95</v>
      </c>
      <c r="B13" s="43"/>
      <c r="C13" s="110"/>
      <c r="D13" s="43"/>
    </row>
    <row r="14" spans="1:4" ht="25.9" customHeight="1">
      <c r="A14" s="111" t="s">
        <v>96</v>
      </c>
      <c r="B14" s="43"/>
      <c r="C14" s="110"/>
      <c r="D14" s="43"/>
    </row>
    <row r="15" spans="1:4" ht="25.9" customHeight="1">
      <c r="A15" s="112"/>
      <c r="B15" s="43"/>
      <c r="C15" s="96"/>
      <c r="D15" s="43"/>
    </row>
    <row r="16" spans="1:4" ht="25.9" customHeight="1">
      <c r="A16" s="112"/>
      <c r="B16" s="43"/>
      <c r="C16" s="96"/>
      <c r="D16" s="43"/>
    </row>
    <row r="17" spans="1:4" ht="25.9" customHeight="1">
      <c r="A17" s="112"/>
      <c r="B17" s="43"/>
      <c r="C17" s="96"/>
      <c r="D17" s="43"/>
    </row>
    <row r="18" spans="1:4" ht="25.9" customHeight="1">
      <c r="A18" s="112"/>
      <c r="B18" s="43"/>
      <c r="C18" s="96"/>
      <c r="D18" s="43"/>
    </row>
    <row r="19" spans="1:4" ht="25.9" customHeight="1">
      <c r="A19" s="112"/>
      <c r="B19" s="43"/>
      <c r="C19" s="96"/>
      <c r="D19" s="43"/>
    </row>
    <row r="20" spans="1:4" ht="25.9" customHeight="1">
      <c r="A20" s="112"/>
      <c r="B20" s="43"/>
      <c r="C20" s="96"/>
      <c r="D20" s="43"/>
    </row>
    <row r="21" spans="1:4" ht="25.9" customHeight="1">
      <c r="A21" s="113"/>
      <c r="B21" s="43"/>
      <c r="C21" s="96"/>
      <c r="D21" s="43"/>
    </row>
    <row r="22" spans="1:4" ht="25.9" customHeight="1">
      <c r="A22" s="114"/>
      <c r="B22" s="43"/>
      <c r="C22" s="15" t="s">
        <v>98</v>
      </c>
      <c r="D22" s="43"/>
    </row>
    <row r="23" spans="1:4" ht="25.9" customHeight="1">
      <c r="A23" s="115" t="s">
        <v>23</v>
      </c>
      <c r="B23" s="43">
        <v>1187441.69</v>
      </c>
      <c r="C23" s="96" t="s">
        <v>24</v>
      </c>
      <c r="D23" s="43">
        <v>1187441.69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honeticPr fontId="41" type="noConversion"/>
  <printOptions horizontalCentered="1"/>
  <pageMargins left="0.39" right="0.39" top="0.75" bottom="0.75" header="0.31" footer="0.31"/>
  <pageSetup paperSize="9" scale="8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G25"/>
  <sheetViews>
    <sheetView showZeros="0" workbookViewId="0"/>
  </sheetViews>
  <sheetFormatPr defaultColWidth="9.375" defaultRowHeight="14.25" customHeight="1"/>
  <cols>
    <col min="1" max="1" width="18" customWidth="1"/>
    <col min="2" max="2" width="36.625" customWidth="1"/>
    <col min="3" max="3" width="31" customWidth="1"/>
    <col min="4" max="4" width="30.875" customWidth="1"/>
    <col min="5" max="6" width="31" customWidth="1"/>
    <col min="7" max="7" width="30.875" customWidth="1"/>
  </cols>
  <sheetData>
    <row r="1" spans="1:7" ht="15.75" customHeight="1">
      <c r="A1" s="2"/>
      <c r="B1" s="2"/>
      <c r="C1" s="2"/>
      <c r="D1" s="2"/>
      <c r="E1" s="2"/>
      <c r="F1" s="99"/>
      <c r="G1" s="99" t="s">
        <v>99</v>
      </c>
    </row>
    <row r="2" spans="1:7" ht="15.75" customHeight="1">
      <c r="A2" s="2"/>
      <c r="B2" s="2"/>
      <c r="C2" s="2"/>
      <c r="F2" s="65"/>
      <c r="G2" s="65"/>
    </row>
    <row r="3" spans="1:7" ht="28.5" customHeight="1">
      <c r="A3" s="162" t="s">
        <v>100</v>
      </c>
      <c r="B3" s="162"/>
      <c r="C3" s="162"/>
      <c r="D3" s="162"/>
      <c r="E3" s="162"/>
      <c r="F3" s="162"/>
      <c r="G3" s="4"/>
    </row>
    <row r="4" spans="1:7" ht="24.4" customHeight="1">
      <c r="A4" s="163" t="str">
        <f>"单位名称："&amp;"石屏县红十字会"</f>
        <v>单位名称：石屏县红十字会</v>
      </c>
      <c r="B4" s="163"/>
      <c r="C4" s="163"/>
      <c r="D4" s="100"/>
      <c r="E4" s="100"/>
      <c r="G4" s="100"/>
    </row>
    <row r="5" spans="1:7" ht="22.9" customHeight="1">
      <c r="A5" s="179" t="s">
        <v>101</v>
      </c>
      <c r="B5" s="179"/>
      <c r="C5" s="181" t="s">
        <v>29</v>
      </c>
      <c r="D5" s="178" t="s">
        <v>51</v>
      </c>
      <c r="E5" s="178"/>
      <c r="F5" s="178"/>
      <c r="G5" s="176" t="s">
        <v>52</v>
      </c>
    </row>
    <row r="6" spans="1:7" ht="22.9" customHeight="1">
      <c r="A6" s="179" t="s">
        <v>48</v>
      </c>
      <c r="B6" s="179" t="s">
        <v>49</v>
      </c>
      <c r="C6" s="181" t="s">
        <v>32</v>
      </c>
      <c r="D6" s="178"/>
      <c r="E6" s="178"/>
      <c r="F6" s="178"/>
      <c r="G6" s="176"/>
    </row>
    <row r="7" spans="1:7" ht="26.25" customHeight="1">
      <c r="A7" s="180"/>
      <c r="B7" s="180"/>
      <c r="C7" s="182" t="s">
        <v>31</v>
      </c>
      <c r="D7" s="78" t="s">
        <v>31</v>
      </c>
      <c r="E7" s="78" t="s">
        <v>102</v>
      </c>
      <c r="F7" s="78" t="s">
        <v>103</v>
      </c>
      <c r="G7" s="177"/>
    </row>
    <row r="8" spans="1:7" ht="16.5" customHeight="1">
      <c r="A8" s="41">
        <v>1</v>
      </c>
      <c r="B8" s="41">
        <v>2</v>
      </c>
      <c r="C8" s="41">
        <v>3</v>
      </c>
      <c r="D8" s="41">
        <v>4</v>
      </c>
      <c r="E8" s="41">
        <v>5</v>
      </c>
      <c r="F8" s="41">
        <v>6</v>
      </c>
      <c r="G8" s="41">
        <v>7</v>
      </c>
    </row>
    <row r="9" spans="1:7" ht="30.4" customHeight="1">
      <c r="A9" s="80" t="s">
        <v>58</v>
      </c>
      <c r="B9" s="42" t="s">
        <v>59</v>
      </c>
      <c r="C9" s="43">
        <v>1014704.74</v>
      </c>
      <c r="D9" s="43">
        <v>974704.74</v>
      </c>
      <c r="E9" s="43">
        <v>906255.46</v>
      </c>
      <c r="F9" s="43">
        <v>68449.279999999999</v>
      </c>
      <c r="G9" s="43">
        <v>40000</v>
      </c>
    </row>
    <row r="10" spans="1:7" ht="30.4" customHeight="1">
      <c r="A10" s="83" t="s">
        <v>60</v>
      </c>
      <c r="B10" s="101" t="s">
        <v>61</v>
      </c>
      <c r="C10" s="43">
        <v>172460.48</v>
      </c>
      <c r="D10" s="43">
        <v>172460.48</v>
      </c>
      <c r="E10" s="43">
        <v>171660.48</v>
      </c>
      <c r="F10" s="43">
        <v>800</v>
      </c>
      <c r="G10" s="43"/>
    </row>
    <row r="11" spans="1:7" ht="30.4" customHeight="1">
      <c r="A11" s="102" t="s">
        <v>62</v>
      </c>
      <c r="B11" s="103" t="s">
        <v>63</v>
      </c>
      <c r="C11" s="43">
        <v>66507.199999999997</v>
      </c>
      <c r="D11" s="43">
        <v>66507.199999999997</v>
      </c>
      <c r="E11" s="43">
        <v>65707.199999999997</v>
      </c>
      <c r="F11" s="43">
        <v>800</v>
      </c>
      <c r="G11" s="43"/>
    </row>
    <row r="12" spans="1:7" ht="30.4" customHeight="1">
      <c r="A12" s="102" t="s">
        <v>64</v>
      </c>
      <c r="B12" s="103" t="s">
        <v>65</v>
      </c>
      <c r="C12" s="43">
        <v>105953.28</v>
      </c>
      <c r="D12" s="43">
        <v>105953.28</v>
      </c>
      <c r="E12" s="43">
        <v>105953.28</v>
      </c>
      <c r="F12" s="43"/>
      <c r="G12" s="43"/>
    </row>
    <row r="13" spans="1:7" ht="30.4" customHeight="1">
      <c r="A13" s="83" t="s">
        <v>66</v>
      </c>
      <c r="B13" s="101" t="s">
        <v>67</v>
      </c>
      <c r="C13" s="43">
        <v>842244.26</v>
      </c>
      <c r="D13" s="43">
        <v>802244.26</v>
      </c>
      <c r="E13" s="43">
        <v>734594.98</v>
      </c>
      <c r="F13" s="43">
        <v>67649.279999999999</v>
      </c>
      <c r="G13" s="43">
        <v>40000</v>
      </c>
    </row>
    <row r="14" spans="1:7" ht="30.4" customHeight="1">
      <c r="A14" s="102" t="s">
        <v>68</v>
      </c>
      <c r="B14" s="103" t="s">
        <v>69</v>
      </c>
      <c r="C14" s="43">
        <v>802244.26</v>
      </c>
      <c r="D14" s="43">
        <v>802244.26</v>
      </c>
      <c r="E14" s="43">
        <v>734594.98</v>
      </c>
      <c r="F14" s="43">
        <v>67649.279999999999</v>
      </c>
      <c r="G14" s="43"/>
    </row>
    <row r="15" spans="1:7" ht="30.4" customHeight="1">
      <c r="A15" s="102" t="s">
        <v>70</v>
      </c>
      <c r="B15" s="103" t="s">
        <v>71</v>
      </c>
      <c r="C15" s="43">
        <v>40000</v>
      </c>
      <c r="D15" s="43"/>
      <c r="E15" s="43"/>
      <c r="F15" s="43"/>
      <c r="G15" s="43">
        <v>40000</v>
      </c>
    </row>
    <row r="16" spans="1:7" ht="30.4" customHeight="1">
      <c r="A16" s="80" t="s">
        <v>72</v>
      </c>
      <c r="B16" s="42" t="s">
        <v>73</v>
      </c>
      <c r="C16" s="43">
        <v>88816.63</v>
      </c>
      <c r="D16" s="43">
        <v>88816.63</v>
      </c>
      <c r="E16" s="43">
        <v>88816.63</v>
      </c>
      <c r="F16" s="43"/>
      <c r="G16" s="43"/>
    </row>
    <row r="17" spans="1:7" ht="30.4" customHeight="1">
      <c r="A17" s="83" t="s">
        <v>74</v>
      </c>
      <c r="B17" s="101" t="s">
        <v>75</v>
      </c>
      <c r="C17" s="43">
        <v>88816.63</v>
      </c>
      <c r="D17" s="43">
        <v>88816.63</v>
      </c>
      <c r="E17" s="43">
        <v>88816.63</v>
      </c>
      <c r="F17" s="43"/>
      <c r="G17" s="43"/>
    </row>
    <row r="18" spans="1:7" ht="30.4" customHeight="1">
      <c r="A18" s="102" t="s">
        <v>76</v>
      </c>
      <c r="B18" s="103" t="s">
        <v>77</v>
      </c>
      <c r="C18" s="43">
        <v>43433.24</v>
      </c>
      <c r="D18" s="43">
        <v>43433.24</v>
      </c>
      <c r="E18" s="43">
        <v>43433.24</v>
      </c>
      <c r="F18" s="43"/>
      <c r="G18" s="43"/>
    </row>
    <row r="19" spans="1:7" ht="30.4" customHeight="1">
      <c r="A19" s="102" t="s">
        <v>78</v>
      </c>
      <c r="B19" s="103" t="s">
        <v>79</v>
      </c>
      <c r="C19" s="43">
        <v>7833.98</v>
      </c>
      <c r="D19" s="43">
        <v>7833.98</v>
      </c>
      <c r="E19" s="43">
        <v>7833.98</v>
      </c>
      <c r="F19" s="43"/>
      <c r="G19" s="43"/>
    </row>
    <row r="20" spans="1:7" ht="30.4" customHeight="1">
      <c r="A20" s="102" t="s">
        <v>80</v>
      </c>
      <c r="B20" s="103" t="s">
        <v>81</v>
      </c>
      <c r="C20" s="43">
        <v>32912.99</v>
      </c>
      <c r="D20" s="43">
        <v>32912.99</v>
      </c>
      <c r="E20" s="43">
        <v>32912.99</v>
      </c>
      <c r="F20" s="43"/>
      <c r="G20" s="43"/>
    </row>
    <row r="21" spans="1:7" ht="30.4" customHeight="1">
      <c r="A21" s="102" t="s">
        <v>82</v>
      </c>
      <c r="B21" s="103" t="s">
        <v>83</v>
      </c>
      <c r="C21" s="43">
        <v>4636.42</v>
      </c>
      <c r="D21" s="43">
        <v>4636.42</v>
      </c>
      <c r="E21" s="43">
        <v>4636.42</v>
      </c>
      <c r="F21" s="43"/>
      <c r="G21" s="43"/>
    </row>
    <row r="22" spans="1:7" ht="30.4" customHeight="1">
      <c r="A22" s="80" t="s">
        <v>84</v>
      </c>
      <c r="B22" s="42" t="s">
        <v>85</v>
      </c>
      <c r="C22" s="43">
        <v>83920.320000000007</v>
      </c>
      <c r="D22" s="43">
        <v>83920.320000000007</v>
      </c>
      <c r="E22" s="43">
        <v>83920.320000000007</v>
      </c>
      <c r="F22" s="43"/>
      <c r="G22" s="43"/>
    </row>
    <row r="23" spans="1:7" ht="30.4" customHeight="1">
      <c r="A23" s="83" t="s">
        <v>86</v>
      </c>
      <c r="B23" s="101" t="s">
        <v>87</v>
      </c>
      <c r="C23" s="43">
        <v>83920.320000000007</v>
      </c>
      <c r="D23" s="43">
        <v>83920.320000000007</v>
      </c>
      <c r="E23" s="43">
        <v>83920.320000000007</v>
      </c>
      <c r="F23" s="43"/>
      <c r="G23" s="43"/>
    </row>
    <row r="24" spans="1:7" ht="30.4" customHeight="1">
      <c r="A24" s="102" t="s">
        <v>88</v>
      </c>
      <c r="B24" s="103" t="s">
        <v>89</v>
      </c>
      <c r="C24" s="43">
        <v>83920.320000000007</v>
      </c>
      <c r="D24" s="43">
        <v>83920.320000000007</v>
      </c>
      <c r="E24" s="43">
        <v>83920.320000000007</v>
      </c>
      <c r="F24" s="43"/>
      <c r="G24" s="43"/>
    </row>
    <row r="25" spans="1:7" ht="30.4" customHeight="1">
      <c r="A25" s="166" t="s">
        <v>90</v>
      </c>
      <c r="B25" s="167" t="s">
        <v>90</v>
      </c>
      <c r="C25" s="43">
        <v>1187441.69</v>
      </c>
      <c r="D25" s="43">
        <v>1147441.69</v>
      </c>
      <c r="E25" s="43">
        <v>1078992.4099999999</v>
      </c>
      <c r="F25" s="43">
        <v>68449.279999999999</v>
      </c>
      <c r="G25" s="43">
        <v>40000</v>
      </c>
    </row>
  </sheetData>
  <mergeCells count="9">
    <mergeCell ref="A25:B25"/>
    <mergeCell ref="A6:A7"/>
    <mergeCell ref="B6:B7"/>
    <mergeCell ref="C5:C7"/>
    <mergeCell ref="G5:G7"/>
    <mergeCell ref="D5:F6"/>
    <mergeCell ref="A3:F3"/>
    <mergeCell ref="A4:C4"/>
    <mergeCell ref="A5:B5"/>
  </mergeCells>
  <phoneticPr fontId="41" type="noConversion"/>
  <printOptions horizontalCentered="1"/>
  <pageMargins left="0.39" right="0.39" top="0.75" bottom="0.75" header="0.31" footer="0.31"/>
  <pageSetup paperSize="9" scale="8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F7"/>
  <sheetViews>
    <sheetView showZeros="0" workbookViewId="0"/>
  </sheetViews>
  <sheetFormatPr defaultColWidth="9.375" defaultRowHeight="14.25" customHeight="1"/>
  <cols>
    <col min="1" max="2" width="28" customWidth="1"/>
    <col min="3" max="3" width="17.625" customWidth="1"/>
    <col min="4" max="5" width="26.875" customWidth="1"/>
    <col min="6" max="6" width="19.125" customWidth="1"/>
  </cols>
  <sheetData>
    <row r="1" spans="1:6" ht="43.9" customHeight="1">
      <c r="A1" s="95"/>
      <c r="B1" s="95"/>
      <c r="C1" s="56"/>
      <c r="F1" s="55" t="s">
        <v>104</v>
      </c>
    </row>
    <row r="2" spans="1:6" ht="40.9" customHeight="1">
      <c r="A2" s="183" t="s">
        <v>105</v>
      </c>
      <c r="B2" s="183"/>
      <c r="C2" s="183"/>
      <c r="D2" s="183"/>
      <c r="E2" s="183"/>
      <c r="F2" s="183"/>
    </row>
    <row r="3" spans="1:6" ht="29.65" customHeight="1">
      <c r="A3" s="184" t="str">
        <f>"单位名称："&amp;"石屏县红十字会"</f>
        <v>单位名称：石屏县红十字会</v>
      </c>
      <c r="B3" s="184"/>
      <c r="C3" s="184"/>
      <c r="D3" s="184"/>
      <c r="F3" s="58" t="str">
        <f>"单位:"&amp;"元"</f>
        <v>单位:元</v>
      </c>
    </row>
    <row r="4" spans="1:6" ht="34.15" customHeight="1">
      <c r="A4" s="188" t="s">
        <v>106</v>
      </c>
      <c r="B4" s="190" t="s">
        <v>107</v>
      </c>
      <c r="C4" s="185" t="s">
        <v>108</v>
      </c>
      <c r="D4" s="186"/>
      <c r="E4" s="187"/>
      <c r="F4" s="192" t="s">
        <v>109</v>
      </c>
    </row>
    <row r="5" spans="1:6" ht="34.15" customHeight="1">
      <c r="A5" s="189"/>
      <c r="B5" s="191"/>
      <c r="C5" s="96" t="s">
        <v>31</v>
      </c>
      <c r="D5" s="96" t="s">
        <v>110</v>
      </c>
      <c r="E5" s="96" t="s">
        <v>111</v>
      </c>
      <c r="F5" s="192"/>
    </row>
    <row r="6" spans="1:6" ht="18.75" customHeight="1">
      <c r="A6" s="54">
        <v>1</v>
      </c>
      <c r="B6" s="54">
        <v>2</v>
      </c>
      <c r="C6" s="97">
        <v>3</v>
      </c>
      <c r="D6" s="54">
        <v>4</v>
      </c>
      <c r="E6" s="54">
        <v>5</v>
      </c>
      <c r="F6" s="54">
        <v>6</v>
      </c>
    </row>
    <row r="7" spans="1:6" ht="33.4" customHeight="1">
      <c r="A7" s="98">
        <v>1000</v>
      </c>
      <c r="B7" s="98"/>
      <c r="C7" s="98"/>
      <c r="D7" s="98"/>
      <c r="E7" s="98"/>
      <c r="F7" s="98">
        <v>1000</v>
      </c>
    </row>
  </sheetData>
  <mergeCells count="6">
    <mergeCell ref="A2:F2"/>
    <mergeCell ref="A3:D3"/>
    <mergeCell ref="C4:E4"/>
    <mergeCell ref="A4:A5"/>
    <mergeCell ref="B4:B5"/>
    <mergeCell ref="F4:F5"/>
  </mergeCells>
  <phoneticPr fontId="41" type="noConversion"/>
  <printOptions horizontalCentered="1"/>
  <pageMargins left="0.39" right="0.39" top="0.75" bottom="0.75" header="0.31" footer="0.31"/>
  <pageSetup paperSize="9" scale="8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W62"/>
  <sheetViews>
    <sheetView showZeros="0" workbookViewId="0"/>
  </sheetViews>
  <sheetFormatPr defaultColWidth="7.75" defaultRowHeight="15" customHeight="1"/>
  <cols>
    <col min="1" max="1" width="13.375" customWidth="1"/>
    <col min="2" max="2" width="16.875" customWidth="1"/>
    <col min="3" max="3" width="17" customWidth="1"/>
    <col min="4" max="4" width="12.5" customWidth="1"/>
    <col min="5" max="5" width="18" customWidth="1"/>
    <col min="6" max="6" width="11.75" customWidth="1"/>
    <col min="7" max="7" width="19.5" customWidth="1"/>
    <col min="8" max="8" width="20.125" customWidth="1"/>
    <col min="9" max="9" width="18.875" customWidth="1"/>
    <col min="10" max="10" width="19.125" customWidth="1"/>
    <col min="11" max="11" width="16.25" customWidth="1"/>
    <col min="12" max="12" width="8.375" customWidth="1"/>
    <col min="13" max="13" width="8.25" customWidth="1"/>
    <col min="14" max="14" width="9.25" customWidth="1"/>
    <col min="15" max="15" width="6.375" customWidth="1"/>
    <col min="16" max="16" width="5" customWidth="1"/>
    <col min="17" max="17" width="8.25" customWidth="1"/>
    <col min="18" max="18" width="8" customWidth="1"/>
    <col min="19" max="19" width="7.25" customWidth="1"/>
    <col min="20" max="20" width="6.375" customWidth="1"/>
    <col min="21" max="21" width="5.875" customWidth="1"/>
    <col min="22" max="22" width="6.375" customWidth="1"/>
    <col min="23" max="23" width="5.75" customWidth="1"/>
  </cols>
  <sheetData>
    <row r="1" spans="1:23" ht="16.899999999999999" customHeight="1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197" t="s">
        <v>112</v>
      </c>
      <c r="W1" s="197"/>
    </row>
    <row r="2" spans="1:23" ht="34.15" customHeight="1">
      <c r="A2" s="198" t="s">
        <v>113</v>
      </c>
      <c r="B2" s="198"/>
      <c r="C2" s="198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</row>
    <row r="3" spans="1:23" ht="31.15" customHeight="1">
      <c r="A3" s="200" t="str">
        <f>"单位名称："&amp;"石屏县红十字会"</f>
        <v>单位名称：石屏县红十字会</v>
      </c>
      <c r="B3" s="200"/>
      <c r="C3" s="200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201" t="str">
        <f>"单位:"&amp;"元"</f>
        <v>单位:元</v>
      </c>
      <c r="W3" s="202"/>
    </row>
    <row r="4" spans="1:23" ht="16.149999999999999" customHeight="1">
      <c r="A4" s="195" t="s">
        <v>114</v>
      </c>
      <c r="B4" s="195" t="s">
        <v>115</v>
      </c>
      <c r="C4" s="195" t="s">
        <v>116</v>
      </c>
      <c r="D4" s="195" t="s">
        <v>117</v>
      </c>
      <c r="E4" s="195" t="s">
        <v>118</v>
      </c>
      <c r="F4" s="195" t="s">
        <v>119</v>
      </c>
      <c r="G4" s="195" t="s">
        <v>120</v>
      </c>
      <c r="H4" s="195" t="s">
        <v>121</v>
      </c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</row>
    <row r="5" spans="1:23" ht="15" customHeight="1">
      <c r="A5" s="196"/>
      <c r="B5" s="195"/>
      <c r="C5" s="195"/>
      <c r="D5" s="195"/>
      <c r="E5" s="195"/>
      <c r="F5" s="195"/>
      <c r="G5" s="195"/>
      <c r="H5" s="193" t="s">
        <v>29</v>
      </c>
      <c r="I5" s="193" t="s">
        <v>122</v>
      </c>
      <c r="J5" s="193"/>
      <c r="K5" s="193"/>
      <c r="L5" s="193"/>
      <c r="M5" s="193"/>
      <c r="N5" s="193" t="s">
        <v>123</v>
      </c>
      <c r="O5" s="193"/>
      <c r="P5" s="193"/>
      <c r="Q5" s="193" t="s">
        <v>35</v>
      </c>
      <c r="R5" s="193" t="s">
        <v>36</v>
      </c>
      <c r="S5" s="193"/>
      <c r="T5" s="193"/>
      <c r="U5" s="193"/>
      <c r="V5" s="193"/>
      <c r="W5" s="193"/>
    </row>
    <row r="6" spans="1:23" ht="15" customHeight="1">
      <c r="A6" s="196"/>
      <c r="B6" s="195"/>
      <c r="C6" s="195"/>
      <c r="D6" s="195"/>
      <c r="E6" s="195"/>
      <c r="F6" s="195"/>
      <c r="G6" s="195"/>
      <c r="H6" s="193"/>
      <c r="I6" s="193" t="s">
        <v>124</v>
      </c>
      <c r="J6" s="193" t="s">
        <v>125</v>
      </c>
      <c r="K6" s="193" t="s">
        <v>126</v>
      </c>
      <c r="L6" s="193" t="s">
        <v>127</v>
      </c>
      <c r="M6" s="193" t="s">
        <v>128</v>
      </c>
      <c r="N6" s="193" t="s">
        <v>32</v>
      </c>
      <c r="O6" s="193" t="s">
        <v>33</v>
      </c>
      <c r="P6" s="193" t="s">
        <v>34</v>
      </c>
      <c r="Q6" s="193"/>
      <c r="R6" s="193" t="s">
        <v>31</v>
      </c>
      <c r="S6" s="193" t="s">
        <v>38</v>
      </c>
      <c r="T6" s="193" t="s">
        <v>39</v>
      </c>
      <c r="U6" s="193" t="s">
        <v>40</v>
      </c>
      <c r="V6" s="193" t="s">
        <v>41</v>
      </c>
      <c r="W6" s="193" t="s">
        <v>42</v>
      </c>
    </row>
    <row r="7" spans="1:23" ht="15" customHeight="1">
      <c r="A7" s="196"/>
      <c r="B7" s="195"/>
      <c r="C7" s="195"/>
      <c r="D7" s="195"/>
      <c r="E7" s="195"/>
      <c r="F7" s="195"/>
      <c r="G7" s="195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</row>
    <row r="8" spans="1:23" ht="18.75" customHeight="1">
      <c r="A8" s="89" t="s">
        <v>129</v>
      </c>
      <c r="B8" s="89" t="s">
        <v>130</v>
      </c>
      <c r="C8" s="89" t="s">
        <v>131</v>
      </c>
      <c r="D8" s="89" t="s">
        <v>132</v>
      </c>
      <c r="E8" s="89" t="s">
        <v>133</v>
      </c>
      <c r="F8" s="89" t="s">
        <v>134</v>
      </c>
      <c r="G8" s="89" t="s">
        <v>135</v>
      </c>
      <c r="H8" s="89" t="s">
        <v>136</v>
      </c>
      <c r="I8" s="89" t="s">
        <v>137</v>
      </c>
      <c r="J8" s="89" t="s">
        <v>138</v>
      </c>
      <c r="K8" s="89" t="s">
        <v>139</v>
      </c>
      <c r="L8" s="89" t="s">
        <v>140</v>
      </c>
      <c r="M8" s="89" t="s">
        <v>141</v>
      </c>
      <c r="N8" s="89" t="s">
        <v>142</v>
      </c>
      <c r="O8" s="89" t="s">
        <v>143</v>
      </c>
      <c r="P8" s="89" t="s">
        <v>144</v>
      </c>
      <c r="Q8" s="89" t="s">
        <v>145</v>
      </c>
      <c r="R8" s="89" t="s">
        <v>146</v>
      </c>
      <c r="S8" s="89" t="s">
        <v>147</v>
      </c>
      <c r="T8" s="89" t="s">
        <v>148</v>
      </c>
      <c r="U8" s="89" t="s">
        <v>149</v>
      </c>
      <c r="V8" s="89" t="s">
        <v>150</v>
      </c>
      <c r="W8" s="89" t="s">
        <v>151</v>
      </c>
    </row>
    <row r="9" spans="1:23" ht="33.4" customHeight="1">
      <c r="A9" s="90" t="s">
        <v>44</v>
      </c>
      <c r="B9" s="90"/>
      <c r="C9" s="90"/>
      <c r="D9" s="90"/>
      <c r="E9" s="90"/>
      <c r="F9" s="90"/>
      <c r="G9" s="90"/>
      <c r="H9" s="93">
        <v>1147441.69</v>
      </c>
      <c r="I9" s="93">
        <v>1147441.69</v>
      </c>
      <c r="J9" s="93">
        <v>1147441.69</v>
      </c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</row>
    <row r="10" spans="1:23" ht="33.4" customHeight="1">
      <c r="A10" s="94" t="s">
        <v>44</v>
      </c>
      <c r="B10" s="91"/>
      <c r="C10" s="91"/>
      <c r="D10" s="92"/>
      <c r="E10" s="92"/>
      <c r="F10" s="92"/>
      <c r="G10" s="92"/>
      <c r="H10" s="93">
        <v>1147441.69</v>
      </c>
      <c r="I10" s="93">
        <v>1147441.69</v>
      </c>
      <c r="J10" s="93">
        <v>1147441.69</v>
      </c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</row>
    <row r="11" spans="1:23" ht="33.4" customHeight="1">
      <c r="A11" s="90"/>
      <c r="B11" s="91" t="s">
        <v>152</v>
      </c>
      <c r="C11" s="91" t="s">
        <v>153</v>
      </c>
      <c r="D11" s="91"/>
      <c r="E11" s="91"/>
      <c r="F11" s="91"/>
      <c r="G11" s="91"/>
      <c r="H11" s="93">
        <v>5849.28</v>
      </c>
      <c r="I11" s="93">
        <v>5849.28</v>
      </c>
      <c r="J11" s="93">
        <v>5849.28</v>
      </c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</row>
    <row r="12" spans="1:23" ht="33.4" customHeight="1">
      <c r="A12" s="92"/>
      <c r="B12" s="92"/>
      <c r="C12" s="92"/>
      <c r="D12" s="91" t="s">
        <v>68</v>
      </c>
      <c r="E12" s="91" t="s">
        <v>69</v>
      </c>
      <c r="F12" s="91" t="s">
        <v>154</v>
      </c>
      <c r="G12" s="91" t="s">
        <v>153</v>
      </c>
      <c r="H12" s="93">
        <v>5849.28</v>
      </c>
      <c r="I12" s="93">
        <v>5849.28</v>
      </c>
      <c r="J12" s="93">
        <v>5849.28</v>
      </c>
      <c r="K12" s="92"/>
      <c r="L12" s="92"/>
      <c r="M12" s="92"/>
      <c r="N12" s="92"/>
      <c r="O12" s="92"/>
      <c r="P12" s="92"/>
      <c r="Q12" s="93"/>
      <c r="R12" s="93"/>
      <c r="S12" s="93"/>
      <c r="T12" s="93"/>
      <c r="U12" s="93"/>
      <c r="V12" s="93"/>
      <c r="W12" s="93"/>
    </row>
    <row r="13" spans="1:23" ht="33.4" customHeight="1">
      <c r="A13" s="92"/>
      <c r="B13" s="91" t="s">
        <v>155</v>
      </c>
      <c r="C13" s="91" t="s">
        <v>109</v>
      </c>
      <c r="D13" s="92"/>
      <c r="E13" s="92"/>
      <c r="F13" s="92"/>
      <c r="G13" s="92"/>
      <c r="H13" s="93">
        <v>1000</v>
      </c>
      <c r="I13" s="93">
        <v>1000</v>
      </c>
      <c r="J13" s="93">
        <v>1000</v>
      </c>
      <c r="K13" s="92"/>
      <c r="L13" s="92"/>
      <c r="M13" s="92"/>
      <c r="N13" s="92"/>
      <c r="O13" s="92"/>
      <c r="P13" s="92"/>
      <c r="Q13" s="93"/>
      <c r="R13" s="93"/>
      <c r="S13" s="93"/>
      <c r="T13" s="93"/>
      <c r="U13" s="93"/>
      <c r="V13" s="93"/>
      <c r="W13" s="93"/>
    </row>
    <row r="14" spans="1:23" ht="33.4" customHeight="1">
      <c r="A14" s="92"/>
      <c r="B14" s="92"/>
      <c r="C14" s="92"/>
      <c r="D14" s="91" t="s">
        <v>68</v>
      </c>
      <c r="E14" s="91" t="s">
        <v>69</v>
      </c>
      <c r="F14" s="91" t="s">
        <v>156</v>
      </c>
      <c r="G14" s="91" t="s">
        <v>109</v>
      </c>
      <c r="H14" s="93">
        <v>1000</v>
      </c>
      <c r="I14" s="93">
        <v>1000</v>
      </c>
      <c r="J14" s="93">
        <v>1000</v>
      </c>
      <c r="K14" s="92"/>
      <c r="L14" s="92"/>
      <c r="M14" s="92"/>
      <c r="N14" s="92"/>
      <c r="O14" s="92"/>
      <c r="P14" s="92"/>
      <c r="Q14" s="93"/>
      <c r="R14" s="93"/>
      <c r="S14" s="93"/>
      <c r="T14" s="93"/>
      <c r="U14" s="93"/>
      <c r="V14" s="93"/>
      <c r="W14" s="93"/>
    </row>
    <row r="15" spans="1:23" ht="33.4" customHeight="1">
      <c r="A15" s="92"/>
      <c r="B15" s="91" t="s">
        <v>157</v>
      </c>
      <c r="C15" s="91" t="s">
        <v>158</v>
      </c>
      <c r="D15" s="92"/>
      <c r="E15" s="92"/>
      <c r="F15" s="92"/>
      <c r="G15" s="92"/>
      <c r="H15" s="93">
        <v>3352</v>
      </c>
      <c r="I15" s="93">
        <v>3352</v>
      </c>
      <c r="J15" s="93">
        <v>3352</v>
      </c>
      <c r="K15" s="92"/>
      <c r="L15" s="92"/>
      <c r="M15" s="92"/>
      <c r="N15" s="92"/>
      <c r="O15" s="92"/>
      <c r="P15" s="92"/>
      <c r="Q15" s="93"/>
      <c r="R15" s="93"/>
      <c r="S15" s="93"/>
      <c r="T15" s="93"/>
      <c r="U15" s="93"/>
      <c r="V15" s="93"/>
      <c r="W15" s="93"/>
    </row>
    <row r="16" spans="1:23" ht="33.4" customHeight="1">
      <c r="A16" s="92"/>
      <c r="B16" s="92"/>
      <c r="C16" s="92"/>
      <c r="D16" s="91" t="s">
        <v>68</v>
      </c>
      <c r="E16" s="91" t="s">
        <v>69</v>
      </c>
      <c r="F16" s="91" t="s">
        <v>159</v>
      </c>
      <c r="G16" s="91" t="s">
        <v>160</v>
      </c>
      <c r="H16" s="93">
        <v>3352</v>
      </c>
      <c r="I16" s="93">
        <v>3352</v>
      </c>
      <c r="J16" s="93">
        <v>3352</v>
      </c>
      <c r="K16" s="92"/>
      <c r="L16" s="92"/>
      <c r="M16" s="92"/>
      <c r="N16" s="92"/>
      <c r="O16" s="92"/>
      <c r="P16" s="92"/>
      <c r="Q16" s="93"/>
      <c r="R16" s="93"/>
      <c r="S16" s="93"/>
      <c r="T16" s="93"/>
      <c r="U16" s="93"/>
      <c r="V16" s="93"/>
      <c r="W16" s="93"/>
    </row>
    <row r="17" spans="1:23" ht="33.4" customHeight="1">
      <c r="A17" s="92"/>
      <c r="B17" s="91" t="s">
        <v>161</v>
      </c>
      <c r="C17" s="91" t="s">
        <v>162</v>
      </c>
      <c r="D17" s="92"/>
      <c r="E17" s="92"/>
      <c r="F17" s="92"/>
      <c r="G17" s="92"/>
      <c r="H17" s="93">
        <v>21020</v>
      </c>
      <c r="I17" s="93">
        <v>21020</v>
      </c>
      <c r="J17" s="93">
        <v>21020</v>
      </c>
      <c r="K17" s="92"/>
      <c r="L17" s="92"/>
      <c r="M17" s="92"/>
      <c r="N17" s="92"/>
      <c r="O17" s="92"/>
      <c r="P17" s="92"/>
      <c r="Q17" s="93"/>
      <c r="R17" s="93"/>
      <c r="S17" s="93"/>
      <c r="T17" s="93"/>
      <c r="U17" s="93"/>
      <c r="V17" s="93"/>
      <c r="W17" s="93"/>
    </row>
    <row r="18" spans="1:23" ht="33.4" customHeight="1">
      <c r="A18" s="92"/>
      <c r="B18" s="92"/>
      <c r="C18" s="92"/>
      <c r="D18" s="91" t="s">
        <v>68</v>
      </c>
      <c r="E18" s="91" t="s">
        <v>69</v>
      </c>
      <c r="F18" s="91" t="s">
        <v>159</v>
      </c>
      <c r="G18" s="91" t="s">
        <v>160</v>
      </c>
      <c r="H18" s="93">
        <v>21020</v>
      </c>
      <c r="I18" s="93">
        <v>21020</v>
      </c>
      <c r="J18" s="93">
        <v>21020</v>
      </c>
      <c r="K18" s="92"/>
      <c r="L18" s="92"/>
      <c r="M18" s="92"/>
      <c r="N18" s="92"/>
      <c r="O18" s="92"/>
      <c r="P18" s="92"/>
      <c r="Q18" s="93"/>
      <c r="R18" s="93"/>
      <c r="S18" s="93"/>
      <c r="T18" s="93"/>
      <c r="U18" s="93"/>
      <c r="V18" s="93"/>
      <c r="W18" s="93"/>
    </row>
    <row r="19" spans="1:23" ht="33.4" customHeight="1">
      <c r="A19" s="92"/>
      <c r="B19" s="91" t="s">
        <v>163</v>
      </c>
      <c r="C19" s="91" t="s">
        <v>164</v>
      </c>
      <c r="D19" s="92"/>
      <c r="E19" s="92"/>
      <c r="F19" s="92"/>
      <c r="G19" s="92"/>
      <c r="H19" s="93">
        <v>189176.22</v>
      </c>
      <c r="I19" s="93">
        <v>189176.22</v>
      </c>
      <c r="J19" s="93">
        <v>189176.22</v>
      </c>
      <c r="K19" s="92"/>
      <c r="L19" s="92"/>
      <c r="M19" s="92"/>
      <c r="N19" s="92"/>
      <c r="O19" s="92"/>
      <c r="P19" s="92"/>
      <c r="Q19" s="93"/>
      <c r="R19" s="93"/>
      <c r="S19" s="93"/>
      <c r="T19" s="93"/>
      <c r="U19" s="93"/>
      <c r="V19" s="93"/>
      <c r="W19" s="93"/>
    </row>
    <row r="20" spans="1:23" ht="33.4" customHeight="1">
      <c r="A20" s="92"/>
      <c r="B20" s="92"/>
      <c r="C20" s="92"/>
      <c r="D20" s="91" t="s">
        <v>64</v>
      </c>
      <c r="E20" s="91" t="s">
        <v>65</v>
      </c>
      <c r="F20" s="91" t="s">
        <v>165</v>
      </c>
      <c r="G20" s="91" t="s">
        <v>166</v>
      </c>
      <c r="H20" s="93">
        <v>105953.28</v>
      </c>
      <c r="I20" s="93">
        <v>105953.28</v>
      </c>
      <c r="J20" s="93">
        <v>105953.28</v>
      </c>
      <c r="K20" s="92"/>
      <c r="L20" s="92"/>
      <c r="M20" s="92"/>
      <c r="N20" s="92"/>
      <c r="O20" s="92"/>
      <c r="P20" s="92"/>
      <c r="Q20" s="93"/>
      <c r="R20" s="93"/>
      <c r="S20" s="93"/>
      <c r="T20" s="93"/>
      <c r="U20" s="93"/>
      <c r="V20" s="93"/>
      <c r="W20" s="93"/>
    </row>
    <row r="21" spans="1:23" ht="33.4" customHeight="1">
      <c r="A21" s="92"/>
      <c r="B21" s="92"/>
      <c r="C21" s="92"/>
      <c r="D21" s="91" t="s">
        <v>82</v>
      </c>
      <c r="E21" s="91" t="s">
        <v>83</v>
      </c>
      <c r="F21" s="91" t="s">
        <v>167</v>
      </c>
      <c r="G21" s="91" t="s">
        <v>168</v>
      </c>
      <c r="H21" s="93">
        <v>1324.42</v>
      </c>
      <c r="I21" s="93">
        <v>1324.42</v>
      </c>
      <c r="J21" s="93">
        <v>1324.42</v>
      </c>
      <c r="K21" s="92"/>
      <c r="L21" s="92"/>
      <c r="M21" s="92"/>
      <c r="N21" s="92"/>
      <c r="O21" s="92"/>
      <c r="P21" s="92"/>
      <c r="Q21" s="93"/>
      <c r="R21" s="93"/>
      <c r="S21" s="93"/>
      <c r="T21" s="93"/>
      <c r="U21" s="93"/>
      <c r="V21" s="93"/>
      <c r="W21" s="93"/>
    </row>
    <row r="22" spans="1:23" ht="33.4" customHeight="1">
      <c r="A22" s="92"/>
      <c r="B22" s="92"/>
      <c r="C22" s="92"/>
      <c r="D22" s="91" t="s">
        <v>68</v>
      </c>
      <c r="E22" s="91" t="s">
        <v>69</v>
      </c>
      <c r="F22" s="91" t="s">
        <v>167</v>
      </c>
      <c r="G22" s="91" t="s">
        <v>168</v>
      </c>
      <c r="H22" s="93">
        <v>686.98</v>
      </c>
      <c r="I22" s="93">
        <v>686.98</v>
      </c>
      <c r="J22" s="93">
        <v>686.98</v>
      </c>
      <c r="K22" s="92"/>
      <c r="L22" s="92"/>
      <c r="M22" s="92"/>
      <c r="N22" s="92"/>
      <c r="O22" s="92"/>
      <c r="P22" s="92"/>
      <c r="Q22" s="93"/>
      <c r="R22" s="93"/>
      <c r="S22" s="93"/>
      <c r="T22" s="93"/>
      <c r="U22" s="93"/>
      <c r="V22" s="93"/>
      <c r="W22" s="93"/>
    </row>
    <row r="23" spans="1:23" ht="33.4" customHeight="1">
      <c r="A23" s="92"/>
      <c r="B23" s="92"/>
      <c r="C23" s="92"/>
      <c r="D23" s="91" t="s">
        <v>76</v>
      </c>
      <c r="E23" s="91" t="s">
        <v>77</v>
      </c>
      <c r="F23" s="91" t="s">
        <v>169</v>
      </c>
      <c r="G23" s="91" t="s">
        <v>170</v>
      </c>
      <c r="H23" s="93">
        <v>43433.24</v>
      </c>
      <c r="I23" s="93">
        <v>43433.24</v>
      </c>
      <c r="J23" s="93">
        <v>43433.24</v>
      </c>
      <c r="K23" s="92"/>
      <c r="L23" s="92"/>
      <c r="M23" s="92"/>
      <c r="N23" s="92"/>
      <c r="O23" s="92"/>
      <c r="P23" s="92"/>
      <c r="Q23" s="93"/>
      <c r="R23" s="93"/>
      <c r="S23" s="93"/>
      <c r="T23" s="93"/>
      <c r="U23" s="93"/>
      <c r="V23" s="93"/>
      <c r="W23" s="93"/>
    </row>
    <row r="24" spans="1:23" ht="33.4" customHeight="1">
      <c r="A24" s="92"/>
      <c r="B24" s="92"/>
      <c r="C24" s="92"/>
      <c r="D24" s="91" t="s">
        <v>78</v>
      </c>
      <c r="E24" s="91" t="s">
        <v>79</v>
      </c>
      <c r="F24" s="91" t="s">
        <v>169</v>
      </c>
      <c r="G24" s="91" t="s">
        <v>170</v>
      </c>
      <c r="H24" s="93">
        <v>7833.98</v>
      </c>
      <c r="I24" s="93">
        <v>7833.98</v>
      </c>
      <c r="J24" s="93">
        <v>7833.98</v>
      </c>
      <c r="K24" s="92"/>
      <c r="L24" s="92"/>
      <c r="M24" s="92"/>
      <c r="N24" s="92"/>
      <c r="O24" s="92"/>
      <c r="P24" s="92"/>
      <c r="Q24" s="93"/>
      <c r="R24" s="93"/>
      <c r="S24" s="93"/>
      <c r="T24" s="93"/>
      <c r="U24" s="93"/>
      <c r="V24" s="93"/>
      <c r="W24" s="93"/>
    </row>
    <row r="25" spans="1:23" ht="33.4" customHeight="1">
      <c r="A25" s="92"/>
      <c r="B25" s="92"/>
      <c r="C25" s="92"/>
      <c r="D25" s="91" t="s">
        <v>80</v>
      </c>
      <c r="E25" s="91" t="s">
        <v>81</v>
      </c>
      <c r="F25" s="91" t="s">
        <v>171</v>
      </c>
      <c r="G25" s="91" t="s">
        <v>172</v>
      </c>
      <c r="H25" s="93">
        <v>26632.32</v>
      </c>
      <c r="I25" s="93">
        <v>26632.32</v>
      </c>
      <c r="J25" s="93">
        <v>26632.32</v>
      </c>
      <c r="K25" s="92"/>
      <c r="L25" s="92"/>
      <c r="M25" s="92"/>
      <c r="N25" s="92"/>
      <c r="O25" s="92"/>
      <c r="P25" s="92"/>
      <c r="Q25" s="93"/>
      <c r="R25" s="93"/>
      <c r="S25" s="93"/>
      <c r="T25" s="93"/>
      <c r="U25" s="93"/>
      <c r="V25" s="93"/>
      <c r="W25" s="93"/>
    </row>
    <row r="26" spans="1:23" ht="33.4" customHeight="1">
      <c r="A26" s="92"/>
      <c r="B26" s="92"/>
      <c r="C26" s="92"/>
      <c r="D26" s="91" t="s">
        <v>82</v>
      </c>
      <c r="E26" s="91" t="s">
        <v>83</v>
      </c>
      <c r="F26" s="91" t="s">
        <v>167</v>
      </c>
      <c r="G26" s="91" t="s">
        <v>168</v>
      </c>
      <c r="H26" s="93">
        <v>2898</v>
      </c>
      <c r="I26" s="93">
        <v>2898</v>
      </c>
      <c r="J26" s="93">
        <v>2898</v>
      </c>
      <c r="K26" s="92"/>
      <c r="L26" s="92"/>
      <c r="M26" s="92"/>
      <c r="N26" s="92"/>
      <c r="O26" s="92"/>
      <c r="P26" s="92"/>
      <c r="Q26" s="93"/>
      <c r="R26" s="93"/>
      <c r="S26" s="93"/>
      <c r="T26" s="93"/>
      <c r="U26" s="93"/>
      <c r="V26" s="93"/>
      <c r="W26" s="93"/>
    </row>
    <row r="27" spans="1:23" ht="33.4" customHeight="1">
      <c r="A27" s="92"/>
      <c r="B27" s="92"/>
      <c r="C27" s="92"/>
      <c r="D27" s="91" t="s">
        <v>82</v>
      </c>
      <c r="E27" s="91" t="s">
        <v>83</v>
      </c>
      <c r="F27" s="91" t="s">
        <v>167</v>
      </c>
      <c r="G27" s="91" t="s">
        <v>168</v>
      </c>
      <c r="H27" s="93">
        <v>414</v>
      </c>
      <c r="I27" s="93">
        <v>414</v>
      </c>
      <c r="J27" s="93">
        <v>414</v>
      </c>
      <c r="K27" s="92"/>
      <c r="L27" s="92"/>
      <c r="M27" s="92"/>
      <c r="N27" s="92"/>
      <c r="O27" s="92"/>
      <c r="P27" s="92"/>
      <c r="Q27" s="93"/>
      <c r="R27" s="93"/>
      <c r="S27" s="93"/>
      <c r="T27" s="93"/>
      <c r="U27" s="93"/>
      <c r="V27" s="93"/>
      <c r="W27" s="93"/>
    </row>
    <row r="28" spans="1:23" ht="33.4" customHeight="1">
      <c r="A28" s="92"/>
      <c r="B28" s="91" t="s">
        <v>173</v>
      </c>
      <c r="C28" s="91" t="s">
        <v>174</v>
      </c>
      <c r="D28" s="92"/>
      <c r="E28" s="92"/>
      <c r="F28" s="92"/>
      <c r="G28" s="92"/>
      <c r="H28" s="93">
        <v>14400</v>
      </c>
      <c r="I28" s="93">
        <v>14400</v>
      </c>
      <c r="J28" s="93">
        <v>14400</v>
      </c>
      <c r="K28" s="92"/>
      <c r="L28" s="92"/>
      <c r="M28" s="92"/>
      <c r="N28" s="92"/>
      <c r="O28" s="92"/>
      <c r="P28" s="92"/>
      <c r="Q28" s="93"/>
      <c r="R28" s="93"/>
      <c r="S28" s="93"/>
      <c r="T28" s="93"/>
      <c r="U28" s="93"/>
      <c r="V28" s="93"/>
      <c r="W28" s="93"/>
    </row>
    <row r="29" spans="1:23" ht="33.4" customHeight="1">
      <c r="A29" s="92"/>
      <c r="B29" s="92"/>
      <c r="C29" s="92"/>
      <c r="D29" s="91" t="s">
        <v>68</v>
      </c>
      <c r="E29" s="91" t="s">
        <v>69</v>
      </c>
      <c r="F29" s="91" t="s">
        <v>175</v>
      </c>
      <c r="G29" s="91" t="s">
        <v>176</v>
      </c>
      <c r="H29" s="93">
        <v>14400</v>
      </c>
      <c r="I29" s="93">
        <v>14400</v>
      </c>
      <c r="J29" s="93">
        <v>14400</v>
      </c>
      <c r="K29" s="92"/>
      <c r="L29" s="92"/>
      <c r="M29" s="92"/>
      <c r="N29" s="92"/>
      <c r="O29" s="92"/>
      <c r="P29" s="92"/>
      <c r="Q29" s="93"/>
      <c r="R29" s="93"/>
      <c r="S29" s="93"/>
      <c r="T29" s="93"/>
      <c r="U29" s="93"/>
      <c r="V29" s="93"/>
      <c r="W29" s="93"/>
    </row>
    <row r="30" spans="1:23" ht="33.4" customHeight="1">
      <c r="A30" s="92"/>
      <c r="B30" s="91" t="s">
        <v>177</v>
      </c>
      <c r="C30" s="91" t="s">
        <v>178</v>
      </c>
      <c r="D30" s="92"/>
      <c r="E30" s="92"/>
      <c r="F30" s="92"/>
      <c r="G30" s="92"/>
      <c r="H30" s="93">
        <v>1500</v>
      </c>
      <c r="I30" s="93">
        <v>1500</v>
      </c>
      <c r="J30" s="93">
        <v>1500</v>
      </c>
      <c r="K30" s="92"/>
      <c r="L30" s="92"/>
      <c r="M30" s="92"/>
      <c r="N30" s="92"/>
      <c r="O30" s="92"/>
      <c r="P30" s="92"/>
      <c r="Q30" s="93"/>
      <c r="R30" s="93"/>
      <c r="S30" s="93"/>
      <c r="T30" s="93"/>
      <c r="U30" s="93"/>
      <c r="V30" s="93"/>
      <c r="W30" s="93"/>
    </row>
    <row r="31" spans="1:23" ht="33.4" customHeight="1">
      <c r="A31" s="92"/>
      <c r="B31" s="92"/>
      <c r="C31" s="92"/>
      <c r="D31" s="91" t="s">
        <v>68</v>
      </c>
      <c r="E31" s="91" t="s">
        <v>69</v>
      </c>
      <c r="F31" s="91" t="s">
        <v>159</v>
      </c>
      <c r="G31" s="91" t="s">
        <v>160</v>
      </c>
      <c r="H31" s="93">
        <v>1500</v>
      </c>
      <c r="I31" s="93">
        <v>1500</v>
      </c>
      <c r="J31" s="93">
        <v>1500</v>
      </c>
      <c r="K31" s="92"/>
      <c r="L31" s="92"/>
      <c r="M31" s="92"/>
      <c r="N31" s="92"/>
      <c r="O31" s="92"/>
      <c r="P31" s="92"/>
      <c r="Q31" s="93"/>
      <c r="R31" s="93"/>
      <c r="S31" s="93"/>
      <c r="T31" s="93"/>
      <c r="U31" s="93"/>
      <c r="V31" s="93"/>
      <c r="W31" s="93"/>
    </row>
    <row r="32" spans="1:23" ht="33.4" customHeight="1">
      <c r="A32" s="92"/>
      <c r="B32" s="91" t="s">
        <v>179</v>
      </c>
      <c r="C32" s="91" t="s">
        <v>180</v>
      </c>
      <c r="D32" s="92"/>
      <c r="E32" s="92"/>
      <c r="F32" s="92"/>
      <c r="G32" s="92"/>
      <c r="H32" s="93">
        <v>85188</v>
      </c>
      <c r="I32" s="93">
        <v>85188</v>
      </c>
      <c r="J32" s="93">
        <v>85188</v>
      </c>
      <c r="K32" s="92"/>
      <c r="L32" s="92"/>
      <c r="M32" s="92"/>
      <c r="N32" s="92"/>
      <c r="O32" s="92"/>
      <c r="P32" s="92"/>
      <c r="Q32" s="93"/>
      <c r="R32" s="93"/>
      <c r="S32" s="93"/>
      <c r="T32" s="93"/>
      <c r="U32" s="93"/>
      <c r="V32" s="93"/>
      <c r="W32" s="93"/>
    </row>
    <row r="33" spans="1:23" ht="33.4" customHeight="1">
      <c r="A33" s="92"/>
      <c r="B33" s="92"/>
      <c r="C33" s="92"/>
      <c r="D33" s="91" t="s">
        <v>68</v>
      </c>
      <c r="E33" s="91" t="s">
        <v>69</v>
      </c>
      <c r="F33" s="91" t="s">
        <v>181</v>
      </c>
      <c r="G33" s="91" t="s">
        <v>182</v>
      </c>
      <c r="H33" s="93">
        <v>40224</v>
      </c>
      <c r="I33" s="93">
        <v>40224</v>
      </c>
      <c r="J33" s="93">
        <v>40224</v>
      </c>
      <c r="K33" s="92"/>
      <c r="L33" s="92"/>
      <c r="M33" s="92"/>
      <c r="N33" s="92"/>
      <c r="O33" s="92"/>
      <c r="P33" s="92"/>
      <c r="Q33" s="93"/>
      <c r="R33" s="93"/>
      <c r="S33" s="93"/>
      <c r="T33" s="93"/>
      <c r="U33" s="93"/>
      <c r="V33" s="93"/>
      <c r="W33" s="93"/>
    </row>
    <row r="34" spans="1:23" ht="33.4" customHeight="1">
      <c r="A34" s="92"/>
      <c r="B34" s="92"/>
      <c r="C34" s="92"/>
      <c r="D34" s="91" t="s">
        <v>68</v>
      </c>
      <c r="E34" s="91" t="s">
        <v>69</v>
      </c>
      <c r="F34" s="91" t="s">
        <v>181</v>
      </c>
      <c r="G34" s="91" t="s">
        <v>182</v>
      </c>
      <c r="H34" s="93">
        <v>1200</v>
      </c>
      <c r="I34" s="93">
        <v>1200</v>
      </c>
      <c r="J34" s="93">
        <v>1200</v>
      </c>
      <c r="K34" s="92"/>
      <c r="L34" s="92"/>
      <c r="M34" s="92"/>
      <c r="N34" s="92"/>
      <c r="O34" s="92"/>
      <c r="P34" s="92"/>
      <c r="Q34" s="93"/>
      <c r="R34" s="93"/>
      <c r="S34" s="93"/>
      <c r="T34" s="93"/>
      <c r="U34" s="93"/>
      <c r="V34" s="93"/>
      <c r="W34" s="93"/>
    </row>
    <row r="35" spans="1:23" ht="33.4" customHeight="1">
      <c r="A35" s="92"/>
      <c r="B35" s="92"/>
      <c r="C35" s="92"/>
      <c r="D35" s="91" t="s">
        <v>68</v>
      </c>
      <c r="E35" s="91" t="s">
        <v>69</v>
      </c>
      <c r="F35" s="91" t="s">
        <v>183</v>
      </c>
      <c r="G35" s="91" t="s">
        <v>184</v>
      </c>
      <c r="H35" s="93">
        <v>4500</v>
      </c>
      <c r="I35" s="93">
        <v>4500</v>
      </c>
      <c r="J35" s="93">
        <v>4500</v>
      </c>
      <c r="K35" s="92"/>
      <c r="L35" s="92"/>
      <c r="M35" s="92"/>
      <c r="N35" s="92"/>
      <c r="O35" s="92"/>
      <c r="P35" s="92"/>
      <c r="Q35" s="93"/>
      <c r="R35" s="93"/>
      <c r="S35" s="93"/>
      <c r="T35" s="93"/>
      <c r="U35" s="93"/>
      <c r="V35" s="93"/>
      <c r="W35" s="93"/>
    </row>
    <row r="36" spans="1:23" ht="33.4" customHeight="1">
      <c r="A36" s="92"/>
      <c r="B36" s="92"/>
      <c r="C36" s="92"/>
      <c r="D36" s="91" t="s">
        <v>68</v>
      </c>
      <c r="E36" s="91" t="s">
        <v>69</v>
      </c>
      <c r="F36" s="91" t="s">
        <v>175</v>
      </c>
      <c r="G36" s="91" t="s">
        <v>176</v>
      </c>
      <c r="H36" s="93">
        <v>15000</v>
      </c>
      <c r="I36" s="93">
        <v>15000</v>
      </c>
      <c r="J36" s="93">
        <v>15000</v>
      </c>
      <c r="K36" s="92"/>
      <c r="L36" s="92"/>
      <c r="M36" s="92"/>
      <c r="N36" s="92"/>
      <c r="O36" s="92"/>
      <c r="P36" s="92"/>
      <c r="Q36" s="93"/>
      <c r="R36" s="93"/>
      <c r="S36" s="93"/>
      <c r="T36" s="93"/>
      <c r="U36" s="93"/>
      <c r="V36" s="93"/>
      <c r="W36" s="93"/>
    </row>
    <row r="37" spans="1:23" ht="33.4" customHeight="1">
      <c r="A37" s="92"/>
      <c r="B37" s="92"/>
      <c r="C37" s="92"/>
      <c r="D37" s="91" t="s">
        <v>68</v>
      </c>
      <c r="E37" s="91" t="s">
        <v>69</v>
      </c>
      <c r="F37" s="91" t="s">
        <v>175</v>
      </c>
      <c r="G37" s="91" t="s">
        <v>176</v>
      </c>
      <c r="H37" s="93">
        <v>7140</v>
      </c>
      <c r="I37" s="93">
        <v>7140</v>
      </c>
      <c r="J37" s="93">
        <v>7140</v>
      </c>
      <c r="K37" s="92"/>
      <c r="L37" s="92"/>
      <c r="M37" s="92"/>
      <c r="N37" s="92"/>
      <c r="O37" s="92"/>
      <c r="P37" s="92"/>
      <c r="Q37" s="93"/>
      <c r="R37" s="93"/>
      <c r="S37" s="93"/>
      <c r="T37" s="93"/>
      <c r="U37" s="93"/>
      <c r="V37" s="93"/>
      <c r="W37" s="93"/>
    </row>
    <row r="38" spans="1:23" ht="33.4" customHeight="1">
      <c r="A38" s="92"/>
      <c r="B38" s="92"/>
      <c r="C38" s="92"/>
      <c r="D38" s="91" t="s">
        <v>68</v>
      </c>
      <c r="E38" s="91" t="s">
        <v>69</v>
      </c>
      <c r="F38" s="91" t="s">
        <v>175</v>
      </c>
      <c r="G38" s="91" t="s">
        <v>176</v>
      </c>
      <c r="H38" s="93">
        <v>17124</v>
      </c>
      <c r="I38" s="93">
        <v>17124</v>
      </c>
      <c r="J38" s="93">
        <v>17124</v>
      </c>
      <c r="K38" s="92"/>
      <c r="L38" s="92"/>
      <c r="M38" s="92"/>
      <c r="N38" s="92"/>
      <c r="O38" s="92"/>
      <c r="P38" s="92"/>
      <c r="Q38" s="93"/>
      <c r="R38" s="93"/>
      <c r="S38" s="93"/>
      <c r="T38" s="93"/>
      <c r="U38" s="93"/>
      <c r="V38" s="93"/>
      <c r="W38" s="93"/>
    </row>
    <row r="39" spans="1:23" ht="33.4" customHeight="1">
      <c r="A39" s="92"/>
      <c r="B39" s="91" t="s">
        <v>185</v>
      </c>
      <c r="C39" s="91" t="s">
        <v>186</v>
      </c>
      <c r="D39" s="92"/>
      <c r="E39" s="92"/>
      <c r="F39" s="92"/>
      <c r="G39" s="92"/>
      <c r="H39" s="93">
        <v>65707.199999999997</v>
      </c>
      <c r="I39" s="93">
        <v>65707.199999999997</v>
      </c>
      <c r="J39" s="93">
        <v>65707.199999999997</v>
      </c>
      <c r="K39" s="92"/>
      <c r="L39" s="92"/>
      <c r="M39" s="92"/>
      <c r="N39" s="92"/>
      <c r="O39" s="92"/>
      <c r="P39" s="92"/>
      <c r="Q39" s="93"/>
      <c r="R39" s="93"/>
      <c r="S39" s="93"/>
      <c r="T39" s="93"/>
      <c r="U39" s="93"/>
      <c r="V39" s="93"/>
      <c r="W39" s="93"/>
    </row>
    <row r="40" spans="1:23" ht="33.4" customHeight="1">
      <c r="A40" s="92"/>
      <c r="B40" s="92"/>
      <c r="C40" s="92"/>
      <c r="D40" s="91" t="s">
        <v>62</v>
      </c>
      <c r="E40" s="91" t="s">
        <v>63</v>
      </c>
      <c r="F40" s="91" t="s">
        <v>187</v>
      </c>
      <c r="G40" s="91" t="s">
        <v>186</v>
      </c>
      <c r="H40" s="93">
        <v>65707.199999999997</v>
      </c>
      <c r="I40" s="93">
        <v>65707.199999999997</v>
      </c>
      <c r="J40" s="93">
        <v>65707.199999999997</v>
      </c>
      <c r="K40" s="92"/>
      <c r="L40" s="92"/>
      <c r="M40" s="92"/>
      <c r="N40" s="92"/>
      <c r="O40" s="92"/>
      <c r="P40" s="92"/>
      <c r="Q40" s="93"/>
      <c r="R40" s="93"/>
      <c r="S40" s="93"/>
      <c r="T40" s="93"/>
      <c r="U40" s="93"/>
      <c r="V40" s="93"/>
      <c r="W40" s="93"/>
    </row>
    <row r="41" spans="1:23" ht="33.4" customHeight="1">
      <c r="A41" s="92"/>
      <c r="B41" s="91" t="s">
        <v>188</v>
      </c>
      <c r="C41" s="91" t="s">
        <v>189</v>
      </c>
      <c r="D41" s="92"/>
      <c r="E41" s="92"/>
      <c r="F41" s="92"/>
      <c r="G41" s="92"/>
      <c r="H41" s="93">
        <v>6280.67</v>
      </c>
      <c r="I41" s="93">
        <v>6280.67</v>
      </c>
      <c r="J41" s="93">
        <v>6280.67</v>
      </c>
      <c r="K41" s="92"/>
      <c r="L41" s="92"/>
      <c r="M41" s="92"/>
      <c r="N41" s="92"/>
      <c r="O41" s="92"/>
      <c r="P41" s="92"/>
      <c r="Q41" s="93"/>
      <c r="R41" s="93"/>
      <c r="S41" s="93"/>
      <c r="T41" s="93"/>
      <c r="U41" s="93"/>
      <c r="V41" s="93"/>
      <c r="W41" s="93"/>
    </row>
    <row r="42" spans="1:23" ht="33.4" customHeight="1">
      <c r="A42" s="92"/>
      <c r="B42" s="92"/>
      <c r="C42" s="92"/>
      <c r="D42" s="91" t="s">
        <v>80</v>
      </c>
      <c r="E42" s="91" t="s">
        <v>81</v>
      </c>
      <c r="F42" s="91" t="s">
        <v>171</v>
      </c>
      <c r="G42" s="91" t="s">
        <v>172</v>
      </c>
      <c r="H42" s="93">
        <v>6280.67</v>
      </c>
      <c r="I42" s="93">
        <v>6280.67</v>
      </c>
      <c r="J42" s="93">
        <v>6280.67</v>
      </c>
      <c r="K42" s="92"/>
      <c r="L42" s="92"/>
      <c r="M42" s="92"/>
      <c r="N42" s="92"/>
      <c r="O42" s="92"/>
      <c r="P42" s="92"/>
      <c r="Q42" s="93"/>
      <c r="R42" s="93"/>
      <c r="S42" s="93"/>
      <c r="T42" s="93"/>
      <c r="U42" s="93"/>
      <c r="V42" s="93"/>
      <c r="W42" s="93"/>
    </row>
    <row r="43" spans="1:23" ht="33.4" customHeight="1">
      <c r="A43" s="92"/>
      <c r="B43" s="91" t="s">
        <v>190</v>
      </c>
      <c r="C43" s="91" t="s">
        <v>191</v>
      </c>
      <c r="D43" s="92"/>
      <c r="E43" s="92"/>
      <c r="F43" s="92"/>
      <c r="G43" s="92"/>
      <c r="H43" s="93">
        <v>43800</v>
      </c>
      <c r="I43" s="93">
        <v>43800</v>
      </c>
      <c r="J43" s="93">
        <v>43800</v>
      </c>
      <c r="K43" s="92"/>
      <c r="L43" s="92"/>
      <c r="M43" s="92"/>
      <c r="N43" s="92"/>
      <c r="O43" s="92"/>
      <c r="P43" s="92"/>
      <c r="Q43" s="93"/>
      <c r="R43" s="93"/>
      <c r="S43" s="93"/>
      <c r="T43" s="93"/>
      <c r="U43" s="93"/>
      <c r="V43" s="93"/>
      <c r="W43" s="93"/>
    </row>
    <row r="44" spans="1:23" ht="33.4" customHeight="1">
      <c r="A44" s="92"/>
      <c r="B44" s="92"/>
      <c r="C44" s="92"/>
      <c r="D44" s="91" t="s">
        <v>68</v>
      </c>
      <c r="E44" s="91" t="s">
        <v>69</v>
      </c>
      <c r="F44" s="91" t="s">
        <v>192</v>
      </c>
      <c r="G44" s="91" t="s">
        <v>193</v>
      </c>
      <c r="H44" s="93">
        <v>43800</v>
      </c>
      <c r="I44" s="93">
        <v>43800</v>
      </c>
      <c r="J44" s="93">
        <v>43800</v>
      </c>
      <c r="K44" s="92"/>
      <c r="L44" s="92"/>
      <c r="M44" s="92"/>
      <c r="N44" s="92"/>
      <c r="O44" s="92"/>
      <c r="P44" s="92"/>
      <c r="Q44" s="93"/>
      <c r="R44" s="93"/>
      <c r="S44" s="93"/>
      <c r="T44" s="93"/>
      <c r="U44" s="93"/>
      <c r="V44" s="93"/>
      <c r="W44" s="93"/>
    </row>
    <row r="45" spans="1:23" ht="33.4" customHeight="1">
      <c r="A45" s="92"/>
      <c r="B45" s="91" t="s">
        <v>194</v>
      </c>
      <c r="C45" s="91" t="s">
        <v>195</v>
      </c>
      <c r="D45" s="92"/>
      <c r="E45" s="92"/>
      <c r="F45" s="92"/>
      <c r="G45" s="92"/>
      <c r="H45" s="93">
        <v>42660</v>
      </c>
      <c r="I45" s="93">
        <v>42660</v>
      </c>
      <c r="J45" s="93">
        <v>42660</v>
      </c>
      <c r="K45" s="92"/>
      <c r="L45" s="92"/>
      <c r="M45" s="92"/>
      <c r="N45" s="92"/>
      <c r="O45" s="92"/>
      <c r="P45" s="92"/>
      <c r="Q45" s="93"/>
      <c r="R45" s="93"/>
      <c r="S45" s="93"/>
      <c r="T45" s="93"/>
      <c r="U45" s="93"/>
      <c r="V45" s="93"/>
      <c r="W45" s="93"/>
    </row>
    <row r="46" spans="1:23" ht="33.4" customHeight="1">
      <c r="A46" s="92"/>
      <c r="B46" s="92"/>
      <c r="C46" s="92"/>
      <c r="D46" s="91" t="s">
        <v>68</v>
      </c>
      <c r="E46" s="91" t="s">
        <v>69</v>
      </c>
      <c r="F46" s="91" t="s">
        <v>159</v>
      </c>
      <c r="G46" s="91" t="s">
        <v>160</v>
      </c>
      <c r="H46" s="93">
        <v>42660</v>
      </c>
      <c r="I46" s="93">
        <v>42660</v>
      </c>
      <c r="J46" s="93">
        <v>42660</v>
      </c>
      <c r="K46" s="92"/>
      <c r="L46" s="92"/>
      <c r="M46" s="92"/>
      <c r="N46" s="92"/>
      <c r="O46" s="92"/>
      <c r="P46" s="92"/>
      <c r="Q46" s="93"/>
      <c r="R46" s="93"/>
      <c r="S46" s="93"/>
      <c r="T46" s="93"/>
      <c r="U46" s="93"/>
      <c r="V46" s="93"/>
      <c r="W46" s="93"/>
    </row>
    <row r="47" spans="1:23" ht="33.4" customHeight="1">
      <c r="A47" s="92"/>
      <c r="B47" s="91" t="s">
        <v>196</v>
      </c>
      <c r="C47" s="91" t="s">
        <v>197</v>
      </c>
      <c r="D47" s="92"/>
      <c r="E47" s="92"/>
      <c r="F47" s="92"/>
      <c r="G47" s="92"/>
      <c r="H47" s="93">
        <v>564288</v>
      </c>
      <c r="I47" s="93">
        <v>564288</v>
      </c>
      <c r="J47" s="93">
        <v>564288</v>
      </c>
      <c r="K47" s="92"/>
      <c r="L47" s="92"/>
      <c r="M47" s="92"/>
      <c r="N47" s="92"/>
      <c r="O47" s="92"/>
      <c r="P47" s="92"/>
      <c r="Q47" s="93"/>
      <c r="R47" s="93"/>
      <c r="S47" s="93"/>
      <c r="T47" s="93"/>
      <c r="U47" s="93"/>
      <c r="V47" s="93"/>
      <c r="W47" s="93"/>
    </row>
    <row r="48" spans="1:23" ht="33.4" customHeight="1">
      <c r="A48" s="92"/>
      <c r="B48" s="92"/>
      <c r="C48" s="92"/>
      <c r="D48" s="91" t="s">
        <v>68</v>
      </c>
      <c r="E48" s="91" t="s">
        <v>69</v>
      </c>
      <c r="F48" s="91" t="s">
        <v>181</v>
      </c>
      <c r="G48" s="91" t="s">
        <v>182</v>
      </c>
      <c r="H48" s="93">
        <v>252240</v>
      </c>
      <c r="I48" s="93">
        <v>252240</v>
      </c>
      <c r="J48" s="93">
        <v>252240</v>
      </c>
      <c r="K48" s="92"/>
      <c r="L48" s="92"/>
      <c r="M48" s="92"/>
      <c r="N48" s="92"/>
      <c r="O48" s="92"/>
      <c r="P48" s="92"/>
      <c r="Q48" s="93"/>
      <c r="R48" s="93"/>
      <c r="S48" s="93"/>
      <c r="T48" s="93"/>
      <c r="U48" s="93"/>
      <c r="V48" s="93"/>
      <c r="W48" s="93"/>
    </row>
    <row r="49" spans="1:23" ht="33.4" customHeight="1">
      <c r="A49" s="92"/>
      <c r="B49" s="92"/>
      <c r="C49" s="92"/>
      <c r="D49" s="91" t="s">
        <v>68</v>
      </c>
      <c r="E49" s="91" t="s">
        <v>69</v>
      </c>
      <c r="F49" s="91" t="s">
        <v>181</v>
      </c>
      <c r="G49" s="91" t="s">
        <v>182</v>
      </c>
      <c r="H49" s="93">
        <v>6000</v>
      </c>
      <c r="I49" s="93">
        <v>6000</v>
      </c>
      <c r="J49" s="93">
        <v>6000</v>
      </c>
      <c r="K49" s="92"/>
      <c r="L49" s="92"/>
      <c r="M49" s="92"/>
      <c r="N49" s="92"/>
      <c r="O49" s="92"/>
      <c r="P49" s="92"/>
      <c r="Q49" s="93"/>
      <c r="R49" s="93"/>
      <c r="S49" s="93"/>
      <c r="T49" s="93"/>
      <c r="U49" s="93"/>
      <c r="V49" s="93"/>
      <c r="W49" s="93"/>
    </row>
    <row r="50" spans="1:23" ht="33.4" customHeight="1">
      <c r="A50" s="92"/>
      <c r="B50" s="92"/>
      <c r="C50" s="92"/>
      <c r="D50" s="91" t="s">
        <v>68</v>
      </c>
      <c r="E50" s="91" t="s">
        <v>69</v>
      </c>
      <c r="F50" s="91" t="s">
        <v>183</v>
      </c>
      <c r="G50" s="91" t="s">
        <v>184</v>
      </c>
      <c r="H50" s="93">
        <v>306048</v>
      </c>
      <c r="I50" s="93">
        <v>306048</v>
      </c>
      <c r="J50" s="93">
        <v>306048</v>
      </c>
      <c r="K50" s="92"/>
      <c r="L50" s="92"/>
      <c r="M50" s="92"/>
      <c r="N50" s="92"/>
      <c r="O50" s="92"/>
      <c r="P50" s="92"/>
      <c r="Q50" s="93"/>
      <c r="R50" s="93"/>
      <c r="S50" s="93"/>
      <c r="T50" s="93"/>
      <c r="U50" s="93"/>
      <c r="V50" s="93"/>
      <c r="W50" s="93"/>
    </row>
    <row r="51" spans="1:23" ht="33.4" customHeight="1">
      <c r="A51" s="92"/>
      <c r="B51" s="91" t="s">
        <v>198</v>
      </c>
      <c r="C51" s="91" t="s">
        <v>199</v>
      </c>
      <c r="D51" s="92"/>
      <c r="E51" s="92"/>
      <c r="F51" s="92"/>
      <c r="G51" s="92"/>
      <c r="H51" s="93">
        <v>17800</v>
      </c>
      <c r="I51" s="93">
        <v>17800</v>
      </c>
      <c r="J51" s="93">
        <v>17800</v>
      </c>
      <c r="K51" s="92"/>
      <c r="L51" s="92"/>
      <c r="M51" s="92"/>
      <c r="N51" s="92"/>
      <c r="O51" s="92"/>
      <c r="P51" s="92"/>
      <c r="Q51" s="93"/>
      <c r="R51" s="93"/>
      <c r="S51" s="93"/>
      <c r="T51" s="93"/>
      <c r="U51" s="93"/>
      <c r="V51" s="93"/>
      <c r="W51" s="93"/>
    </row>
    <row r="52" spans="1:23" ht="33.4" customHeight="1">
      <c r="A52" s="92"/>
      <c r="B52" s="92"/>
      <c r="C52" s="92"/>
      <c r="D52" s="91" t="s">
        <v>68</v>
      </c>
      <c r="E52" s="91" t="s">
        <v>69</v>
      </c>
      <c r="F52" s="91" t="s">
        <v>200</v>
      </c>
      <c r="G52" s="91" t="s">
        <v>201</v>
      </c>
      <c r="H52" s="93">
        <v>6333.21</v>
      </c>
      <c r="I52" s="93">
        <v>6333.21</v>
      </c>
      <c r="J52" s="93">
        <v>6333.21</v>
      </c>
      <c r="K52" s="92"/>
      <c r="L52" s="92"/>
      <c r="M52" s="92"/>
      <c r="N52" s="92"/>
      <c r="O52" s="92"/>
      <c r="P52" s="92"/>
      <c r="Q52" s="93"/>
      <c r="R52" s="93"/>
      <c r="S52" s="93"/>
      <c r="T52" s="93"/>
      <c r="U52" s="93"/>
      <c r="V52" s="93"/>
      <c r="W52" s="93"/>
    </row>
    <row r="53" spans="1:23" ht="33.4" customHeight="1">
      <c r="A53" s="92"/>
      <c r="B53" s="92"/>
      <c r="C53" s="92"/>
      <c r="D53" s="91" t="s">
        <v>68</v>
      </c>
      <c r="E53" s="91" t="s">
        <v>69</v>
      </c>
      <c r="F53" s="91" t="s">
        <v>202</v>
      </c>
      <c r="G53" s="91" t="s">
        <v>203</v>
      </c>
      <c r="H53" s="93">
        <v>5466.79</v>
      </c>
      <c r="I53" s="93">
        <v>5466.79</v>
      </c>
      <c r="J53" s="93">
        <v>5466.79</v>
      </c>
      <c r="K53" s="92"/>
      <c r="L53" s="92"/>
      <c r="M53" s="92"/>
      <c r="N53" s="92"/>
      <c r="O53" s="92"/>
      <c r="P53" s="92"/>
      <c r="Q53" s="93"/>
      <c r="R53" s="93"/>
      <c r="S53" s="93"/>
      <c r="T53" s="93"/>
      <c r="U53" s="93"/>
      <c r="V53" s="93"/>
      <c r="W53" s="93"/>
    </row>
    <row r="54" spans="1:23" ht="33.4" customHeight="1">
      <c r="A54" s="92"/>
      <c r="B54" s="92"/>
      <c r="C54" s="92"/>
      <c r="D54" s="91" t="s">
        <v>68</v>
      </c>
      <c r="E54" s="91" t="s">
        <v>69</v>
      </c>
      <c r="F54" s="91" t="s">
        <v>200</v>
      </c>
      <c r="G54" s="91" t="s">
        <v>201</v>
      </c>
      <c r="H54" s="93">
        <v>1200</v>
      </c>
      <c r="I54" s="93">
        <v>1200</v>
      </c>
      <c r="J54" s="93">
        <v>1200</v>
      </c>
      <c r="K54" s="92"/>
      <c r="L54" s="92"/>
      <c r="M54" s="92"/>
      <c r="N54" s="92"/>
      <c r="O54" s="92"/>
      <c r="P54" s="92"/>
      <c r="Q54" s="93"/>
      <c r="R54" s="93"/>
      <c r="S54" s="93"/>
      <c r="T54" s="93"/>
      <c r="U54" s="93"/>
      <c r="V54" s="93"/>
      <c r="W54" s="93"/>
    </row>
    <row r="55" spans="1:23" ht="33.4" customHeight="1">
      <c r="A55" s="92"/>
      <c r="B55" s="92"/>
      <c r="C55" s="92"/>
      <c r="D55" s="91" t="s">
        <v>68</v>
      </c>
      <c r="E55" s="91" t="s">
        <v>69</v>
      </c>
      <c r="F55" s="91" t="s">
        <v>204</v>
      </c>
      <c r="G55" s="91" t="s">
        <v>205</v>
      </c>
      <c r="H55" s="93">
        <v>4000</v>
      </c>
      <c r="I55" s="93">
        <v>4000</v>
      </c>
      <c r="J55" s="93">
        <v>4000</v>
      </c>
      <c r="K55" s="92"/>
      <c r="L55" s="92"/>
      <c r="M55" s="92"/>
      <c r="N55" s="92"/>
      <c r="O55" s="92"/>
      <c r="P55" s="92"/>
      <c r="Q55" s="93"/>
      <c r="R55" s="93"/>
      <c r="S55" s="93"/>
      <c r="T55" s="93"/>
      <c r="U55" s="93"/>
      <c r="V55" s="93"/>
      <c r="W55" s="93"/>
    </row>
    <row r="56" spans="1:23" ht="33.4" customHeight="1">
      <c r="A56" s="92"/>
      <c r="B56" s="92"/>
      <c r="C56" s="92"/>
      <c r="D56" s="91" t="s">
        <v>62</v>
      </c>
      <c r="E56" s="91" t="s">
        <v>63</v>
      </c>
      <c r="F56" s="91" t="s">
        <v>202</v>
      </c>
      <c r="G56" s="91" t="s">
        <v>203</v>
      </c>
      <c r="H56" s="93">
        <v>800</v>
      </c>
      <c r="I56" s="93">
        <v>800</v>
      </c>
      <c r="J56" s="93">
        <v>800</v>
      </c>
      <c r="K56" s="92"/>
      <c r="L56" s="92"/>
      <c r="M56" s="92"/>
      <c r="N56" s="92"/>
      <c r="O56" s="92"/>
      <c r="P56" s="92"/>
      <c r="Q56" s="93"/>
      <c r="R56" s="93"/>
      <c r="S56" s="93"/>
      <c r="T56" s="93"/>
      <c r="U56" s="93"/>
      <c r="V56" s="93"/>
      <c r="W56" s="93"/>
    </row>
    <row r="57" spans="1:23" ht="33.4" customHeight="1">
      <c r="A57" s="92"/>
      <c r="B57" s="91" t="s">
        <v>206</v>
      </c>
      <c r="C57" s="91" t="s">
        <v>207</v>
      </c>
      <c r="D57" s="92"/>
      <c r="E57" s="92"/>
      <c r="F57" s="92"/>
      <c r="G57" s="92"/>
      <c r="H57" s="93">
        <v>1500</v>
      </c>
      <c r="I57" s="93">
        <v>1500</v>
      </c>
      <c r="J57" s="93">
        <v>1500</v>
      </c>
      <c r="K57" s="92"/>
      <c r="L57" s="92"/>
      <c r="M57" s="92"/>
      <c r="N57" s="92"/>
      <c r="O57" s="92"/>
      <c r="P57" s="92"/>
      <c r="Q57" s="93"/>
      <c r="R57" s="93"/>
      <c r="S57" s="93"/>
      <c r="T57" s="93"/>
      <c r="U57" s="93"/>
      <c r="V57" s="93"/>
      <c r="W57" s="93"/>
    </row>
    <row r="58" spans="1:23" ht="33.4" customHeight="1">
      <c r="A58" s="92"/>
      <c r="B58" s="92"/>
      <c r="C58" s="92"/>
      <c r="D58" s="91" t="s">
        <v>68</v>
      </c>
      <c r="E58" s="91" t="s">
        <v>69</v>
      </c>
      <c r="F58" s="91" t="s">
        <v>159</v>
      </c>
      <c r="G58" s="91" t="s">
        <v>160</v>
      </c>
      <c r="H58" s="93">
        <v>1500</v>
      </c>
      <c r="I58" s="93">
        <v>1500</v>
      </c>
      <c r="J58" s="93">
        <v>1500</v>
      </c>
      <c r="K58" s="92"/>
      <c r="L58" s="92"/>
      <c r="M58" s="92"/>
      <c r="N58" s="92"/>
      <c r="O58" s="92"/>
      <c r="P58" s="92"/>
      <c r="Q58" s="93"/>
      <c r="R58" s="93"/>
      <c r="S58" s="93"/>
      <c r="T58" s="93"/>
      <c r="U58" s="93"/>
      <c r="V58" s="93"/>
      <c r="W58" s="93"/>
    </row>
    <row r="59" spans="1:23" ht="33.4" customHeight="1">
      <c r="A59" s="92"/>
      <c r="B59" s="91" t="s">
        <v>208</v>
      </c>
      <c r="C59" s="91" t="s">
        <v>89</v>
      </c>
      <c r="D59" s="92"/>
      <c r="E59" s="92"/>
      <c r="F59" s="92"/>
      <c r="G59" s="92"/>
      <c r="H59" s="93">
        <v>83920.320000000007</v>
      </c>
      <c r="I59" s="93">
        <v>83920.320000000007</v>
      </c>
      <c r="J59" s="93">
        <v>83920.320000000007</v>
      </c>
      <c r="K59" s="92"/>
      <c r="L59" s="92"/>
      <c r="M59" s="92"/>
      <c r="N59" s="92"/>
      <c r="O59" s="92"/>
      <c r="P59" s="92"/>
      <c r="Q59" s="93"/>
      <c r="R59" s="93"/>
      <c r="S59" s="93"/>
      <c r="T59" s="93"/>
      <c r="U59" s="93"/>
      <c r="V59" s="93"/>
      <c r="W59" s="93"/>
    </row>
    <row r="60" spans="1:23" ht="33.4" customHeight="1">
      <c r="A60" s="92"/>
      <c r="B60" s="92"/>
      <c r="C60" s="92"/>
      <c r="D60" s="91" t="s">
        <v>88</v>
      </c>
      <c r="E60" s="91" t="s">
        <v>89</v>
      </c>
      <c r="F60" s="91" t="s">
        <v>209</v>
      </c>
      <c r="G60" s="91" t="s">
        <v>89</v>
      </c>
      <c r="H60" s="93">
        <v>856.8</v>
      </c>
      <c r="I60" s="93">
        <v>856.8</v>
      </c>
      <c r="J60" s="93">
        <v>856.8</v>
      </c>
      <c r="K60" s="92"/>
      <c r="L60" s="92"/>
      <c r="M60" s="92"/>
      <c r="N60" s="92"/>
      <c r="O60" s="92"/>
      <c r="P60" s="92"/>
      <c r="Q60" s="93"/>
      <c r="R60" s="93"/>
      <c r="S60" s="93"/>
      <c r="T60" s="93"/>
      <c r="U60" s="93"/>
      <c r="V60" s="93"/>
      <c r="W60" s="93"/>
    </row>
    <row r="61" spans="1:23" ht="33.4" customHeight="1">
      <c r="A61" s="92"/>
      <c r="B61" s="92"/>
      <c r="C61" s="92"/>
      <c r="D61" s="91" t="s">
        <v>88</v>
      </c>
      <c r="E61" s="91" t="s">
        <v>89</v>
      </c>
      <c r="F61" s="91" t="s">
        <v>209</v>
      </c>
      <c r="G61" s="91" t="s">
        <v>89</v>
      </c>
      <c r="H61" s="93">
        <v>83063.520000000004</v>
      </c>
      <c r="I61" s="93">
        <v>83063.520000000004</v>
      </c>
      <c r="J61" s="93">
        <v>83063.520000000004</v>
      </c>
      <c r="K61" s="92"/>
      <c r="L61" s="92"/>
      <c r="M61" s="92"/>
      <c r="N61" s="92"/>
      <c r="O61" s="92"/>
      <c r="P61" s="92"/>
      <c r="Q61" s="93"/>
      <c r="R61" s="93"/>
      <c r="S61" s="93"/>
      <c r="T61" s="93"/>
      <c r="U61" s="93"/>
      <c r="V61" s="93"/>
      <c r="W61" s="93"/>
    </row>
    <row r="62" spans="1:23" ht="23.65" customHeight="1">
      <c r="A62" s="194" t="s">
        <v>29</v>
      </c>
      <c r="B62" s="194"/>
      <c r="C62" s="194"/>
      <c r="D62" s="194"/>
      <c r="E62" s="194"/>
      <c r="F62" s="194"/>
      <c r="G62" s="194"/>
      <c r="H62" s="93">
        <v>1147441.69</v>
      </c>
      <c r="I62" s="93">
        <v>1147441.69</v>
      </c>
      <c r="J62" s="93">
        <v>1147441.69</v>
      </c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</row>
  </sheetData>
  <mergeCells count="32">
    <mergeCell ref="V1:W1"/>
    <mergeCell ref="A2:W2"/>
    <mergeCell ref="A3:C3"/>
    <mergeCell ref="V3:W3"/>
    <mergeCell ref="H4:W4"/>
    <mergeCell ref="R5:W5"/>
    <mergeCell ref="A62:G62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I5:M5"/>
    <mergeCell ref="N5:P5"/>
    <mergeCell ref="W6:W7"/>
    <mergeCell ref="R6:R7"/>
    <mergeCell ref="S6:S7"/>
    <mergeCell ref="T6:T7"/>
    <mergeCell ref="U6:U7"/>
    <mergeCell ref="V6:V7"/>
  </mergeCells>
  <phoneticPr fontId="41" type="noConversion"/>
  <printOptions horizontalCentered="1"/>
  <pageMargins left="0.31" right="0.31" top="0.75" bottom="0.75" header="0.31" footer="0.31"/>
  <pageSetup paperSize="9" scale="75" pageOrder="overThenDown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W12"/>
  <sheetViews>
    <sheetView showZeros="0" topLeftCell="B1" workbookViewId="0">
      <selection activeCell="I21" sqref="I21"/>
    </sheetView>
  </sheetViews>
  <sheetFormatPr defaultColWidth="7.75" defaultRowHeight="15" customHeight="1"/>
  <cols>
    <col min="1" max="1" width="13.25" customWidth="1"/>
    <col min="2" max="2" width="13.375" customWidth="1"/>
    <col min="3" max="3" width="18.375" customWidth="1"/>
    <col min="4" max="4" width="17" customWidth="1"/>
    <col min="5" max="5" width="9.5" customWidth="1"/>
    <col min="6" max="6" width="20.625" customWidth="1"/>
    <col min="7" max="8" width="14.5" customWidth="1"/>
    <col min="9" max="11" width="14.875" customWidth="1"/>
    <col min="12" max="12" width="6.5" customWidth="1"/>
    <col min="13" max="13" width="5.125" customWidth="1"/>
    <col min="14" max="14" width="9.25" customWidth="1"/>
    <col min="15" max="15" width="6.375" customWidth="1"/>
    <col min="16" max="16" width="5" customWidth="1"/>
    <col min="17" max="17" width="8.25" customWidth="1"/>
    <col min="18" max="18" width="8" customWidth="1"/>
    <col min="19" max="19" width="7.25" customWidth="1"/>
    <col min="20" max="20" width="6.375" customWidth="1"/>
    <col min="21" max="21" width="5.875" customWidth="1"/>
    <col min="22" max="22" width="6.375" customWidth="1"/>
    <col min="23" max="23" width="5.75" customWidth="1"/>
  </cols>
  <sheetData>
    <row r="1" spans="1:23" ht="16.899999999999999" customHeight="1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197" t="s">
        <v>210</v>
      </c>
      <c r="W1" s="197"/>
    </row>
    <row r="2" spans="1:23" ht="34.15" customHeight="1">
      <c r="A2" s="86"/>
      <c r="B2" s="198" t="s">
        <v>211</v>
      </c>
      <c r="C2" s="198"/>
      <c r="D2" s="198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</row>
    <row r="3" spans="1:23" ht="31.15" customHeight="1">
      <c r="A3" s="200" t="str">
        <f>"单位名称："&amp;"石屏县红十字会"</f>
        <v>单位名称：石屏县红十字会</v>
      </c>
      <c r="B3" s="200"/>
      <c r="C3" s="200"/>
      <c r="D3" s="200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201" t="str">
        <f>"单位:"&amp;"元"</f>
        <v>单位:元</v>
      </c>
      <c r="W3" s="202"/>
    </row>
    <row r="4" spans="1:23" ht="15" customHeight="1">
      <c r="A4" s="203" t="s">
        <v>212</v>
      </c>
      <c r="B4" s="203" t="s">
        <v>115</v>
      </c>
      <c r="C4" s="203" t="s">
        <v>116</v>
      </c>
      <c r="D4" s="193" t="s">
        <v>213</v>
      </c>
      <c r="E4" s="193" t="s">
        <v>117</v>
      </c>
      <c r="F4" s="193" t="s">
        <v>118</v>
      </c>
      <c r="G4" s="193" t="s">
        <v>119</v>
      </c>
      <c r="H4" s="193" t="s">
        <v>120</v>
      </c>
      <c r="I4" s="203" t="s">
        <v>214</v>
      </c>
      <c r="J4" s="193" t="s">
        <v>215</v>
      </c>
      <c r="K4" s="193"/>
      <c r="L4" s="193"/>
      <c r="M4" s="193"/>
      <c r="N4" s="193" t="s">
        <v>123</v>
      </c>
      <c r="O4" s="193"/>
      <c r="P4" s="193"/>
      <c r="Q4" s="193" t="s">
        <v>35</v>
      </c>
      <c r="R4" s="193" t="s">
        <v>36</v>
      </c>
      <c r="S4" s="193"/>
      <c r="T4" s="193"/>
      <c r="U4" s="193"/>
      <c r="V4" s="193"/>
      <c r="W4" s="193"/>
    </row>
    <row r="5" spans="1:23" ht="36.950000000000003" customHeight="1">
      <c r="A5" s="203"/>
      <c r="B5" s="203"/>
      <c r="C5" s="203"/>
      <c r="D5" s="193"/>
      <c r="E5" s="193"/>
      <c r="F5" s="193"/>
      <c r="G5" s="193"/>
      <c r="H5" s="193"/>
      <c r="I5" s="203"/>
      <c r="J5" s="193" t="s">
        <v>32</v>
      </c>
      <c r="K5" s="193"/>
      <c r="L5" s="193" t="s">
        <v>33</v>
      </c>
      <c r="M5" s="193" t="s">
        <v>34</v>
      </c>
      <c r="N5" s="193" t="s">
        <v>32</v>
      </c>
      <c r="O5" s="193" t="s">
        <v>33</v>
      </c>
      <c r="P5" s="193" t="s">
        <v>34</v>
      </c>
      <c r="Q5" s="193"/>
      <c r="R5" s="193" t="s">
        <v>31</v>
      </c>
      <c r="S5" s="193" t="s">
        <v>38</v>
      </c>
      <c r="T5" s="193" t="s">
        <v>39</v>
      </c>
      <c r="U5" s="193" t="s">
        <v>40</v>
      </c>
      <c r="V5" s="193" t="s">
        <v>41</v>
      </c>
      <c r="W5" s="193" t="s">
        <v>42</v>
      </c>
    </row>
    <row r="6" spans="1:23" ht="48" customHeight="1">
      <c r="A6" s="203"/>
      <c r="B6" s="203"/>
      <c r="C6" s="203"/>
      <c r="D6" s="193"/>
      <c r="E6" s="193"/>
      <c r="F6" s="193"/>
      <c r="G6" s="193"/>
      <c r="H6" s="193"/>
      <c r="I6" s="203"/>
      <c r="J6" s="88" t="s">
        <v>31</v>
      </c>
      <c r="K6" s="88" t="s">
        <v>216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</row>
    <row r="7" spans="1:23" ht="18.75" customHeight="1">
      <c r="A7" s="89" t="s">
        <v>129</v>
      </c>
      <c r="B7" s="89" t="s">
        <v>130</v>
      </c>
      <c r="C7" s="89" t="s">
        <v>131</v>
      </c>
      <c r="D7" s="89" t="s">
        <v>132</v>
      </c>
      <c r="E7" s="89" t="s">
        <v>133</v>
      </c>
      <c r="F7" s="89" t="s">
        <v>134</v>
      </c>
      <c r="G7" s="89" t="s">
        <v>135</v>
      </c>
      <c r="H7" s="89" t="s">
        <v>136</v>
      </c>
      <c r="I7" s="89" t="s">
        <v>137</v>
      </c>
      <c r="J7" s="89" t="s">
        <v>138</v>
      </c>
      <c r="K7" s="89" t="s">
        <v>139</v>
      </c>
      <c r="L7" s="89" t="s">
        <v>140</v>
      </c>
      <c r="M7" s="89" t="s">
        <v>141</v>
      </c>
      <c r="N7" s="89" t="s">
        <v>142</v>
      </c>
      <c r="O7" s="89" t="s">
        <v>143</v>
      </c>
      <c r="P7" s="89" t="s">
        <v>144</v>
      </c>
      <c r="Q7" s="89" t="s">
        <v>145</v>
      </c>
      <c r="R7" s="89" t="s">
        <v>146</v>
      </c>
      <c r="S7" s="89" t="s">
        <v>147</v>
      </c>
      <c r="T7" s="89" t="s">
        <v>148</v>
      </c>
      <c r="U7" s="89" t="s">
        <v>149</v>
      </c>
      <c r="V7" s="89" t="s">
        <v>150</v>
      </c>
      <c r="W7" s="89" t="s">
        <v>151</v>
      </c>
    </row>
    <row r="8" spans="1:23" ht="33.4" customHeight="1">
      <c r="A8" s="90" t="s">
        <v>217</v>
      </c>
      <c r="B8" s="91" t="s">
        <v>218</v>
      </c>
      <c r="C8" s="91" t="s">
        <v>219</v>
      </c>
      <c r="D8" s="92" t="s">
        <v>44</v>
      </c>
      <c r="E8" s="92"/>
      <c r="F8" s="92"/>
      <c r="G8" s="92"/>
      <c r="H8" s="92"/>
      <c r="I8" s="93">
        <v>40000</v>
      </c>
      <c r="J8" s="93">
        <v>40000</v>
      </c>
      <c r="K8" s="93">
        <v>40000</v>
      </c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</row>
    <row r="9" spans="1:23" ht="33.4" customHeight="1">
      <c r="A9" s="90"/>
      <c r="B9" s="90"/>
      <c r="C9" s="90"/>
      <c r="D9" s="90"/>
      <c r="E9" s="91" t="s">
        <v>70</v>
      </c>
      <c r="F9" s="91" t="s">
        <v>71</v>
      </c>
      <c r="G9" s="91" t="s">
        <v>202</v>
      </c>
      <c r="H9" s="91" t="s">
        <v>203</v>
      </c>
      <c r="I9" s="93">
        <v>13200</v>
      </c>
      <c r="J9" s="93">
        <v>13200</v>
      </c>
      <c r="K9" s="93">
        <v>13200</v>
      </c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</row>
    <row r="10" spans="1:23" ht="33.4" customHeight="1">
      <c r="A10" s="92"/>
      <c r="B10" s="92"/>
      <c r="C10" s="92"/>
      <c r="D10" s="92"/>
      <c r="E10" s="91" t="s">
        <v>70</v>
      </c>
      <c r="F10" s="91" t="s">
        <v>71</v>
      </c>
      <c r="G10" s="91" t="s">
        <v>220</v>
      </c>
      <c r="H10" s="91" t="s">
        <v>221</v>
      </c>
      <c r="I10" s="93">
        <v>1800</v>
      </c>
      <c r="J10" s="93">
        <v>1800</v>
      </c>
      <c r="K10" s="93">
        <v>1800</v>
      </c>
      <c r="L10" s="93"/>
      <c r="M10" s="93"/>
      <c r="N10" s="92"/>
      <c r="O10" s="92"/>
      <c r="P10" s="92"/>
      <c r="Q10" s="93"/>
      <c r="R10" s="93"/>
      <c r="S10" s="93"/>
      <c r="T10" s="93"/>
      <c r="U10" s="93"/>
      <c r="V10" s="93"/>
      <c r="W10" s="93"/>
    </row>
    <row r="11" spans="1:23" ht="33.4" customHeight="1">
      <c r="A11" s="92"/>
      <c r="B11" s="92"/>
      <c r="C11" s="92"/>
      <c r="D11" s="92"/>
      <c r="E11" s="91" t="s">
        <v>70</v>
      </c>
      <c r="F11" s="91" t="s">
        <v>71</v>
      </c>
      <c r="G11" s="91" t="s">
        <v>222</v>
      </c>
      <c r="H11" s="91" t="s">
        <v>223</v>
      </c>
      <c r="I11" s="93">
        <v>25000</v>
      </c>
      <c r="J11" s="93">
        <v>25000</v>
      </c>
      <c r="K11" s="93">
        <v>25000</v>
      </c>
      <c r="L11" s="93"/>
      <c r="M11" s="93"/>
      <c r="N11" s="92"/>
      <c r="O11" s="92"/>
      <c r="P11" s="92"/>
      <c r="Q11" s="93"/>
      <c r="R11" s="93"/>
      <c r="S11" s="93"/>
      <c r="T11" s="93"/>
      <c r="U11" s="93"/>
      <c r="V11" s="93"/>
      <c r="W11" s="93"/>
    </row>
    <row r="12" spans="1:23" ht="23.65" customHeight="1">
      <c r="A12" s="91"/>
      <c r="B12" s="194" t="s">
        <v>29</v>
      </c>
      <c r="C12" s="194"/>
      <c r="D12" s="194"/>
      <c r="E12" s="194"/>
      <c r="F12" s="194"/>
      <c r="G12" s="194"/>
      <c r="H12" s="194"/>
      <c r="I12" s="93">
        <v>40000</v>
      </c>
      <c r="J12" s="93">
        <v>40000</v>
      </c>
      <c r="K12" s="93">
        <v>40000</v>
      </c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</row>
  </sheetData>
  <mergeCells count="30">
    <mergeCell ref="V1:W1"/>
    <mergeCell ref="B2:W2"/>
    <mergeCell ref="A3:D3"/>
    <mergeCell ref="V3:W3"/>
    <mergeCell ref="J4:M4"/>
    <mergeCell ref="N4:P4"/>
    <mergeCell ref="R4:W4"/>
    <mergeCell ref="Q4:Q6"/>
    <mergeCell ref="R5:R6"/>
    <mergeCell ref="S5:S6"/>
    <mergeCell ref="T5:T6"/>
    <mergeCell ref="U5:U6"/>
    <mergeCell ref="V5:V6"/>
    <mergeCell ref="W5:W6"/>
    <mergeCell ref="J5:K5"/>
    <mergeCell ref="B12:H1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</mergeCells>
  <phoneticPr fontId="41" type="noConversion"/>
  <printOptions horizontalCentered="1"/>
  <pageMargins left="0.31" right="0.31" top="0.75" bottom="0.75" header="0.31" footer="0.31"/>
  <pageSetup paperSize="9" scale="75" pageOrder="overThenDown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J20"/>
  <sheetViews>
    <sheetView showZeros="0" topLeftCell="B1" workbookViewId="0">
      <selection activeCell="F14" sqref="F14"/>
    </sheetView>
  </sheetViews>
  <sheetFormatPr defaultColWidth="9.375" defaultRowHeight="12" customHeight="1"/>
  <cols>
    <col min="1" max="1" width="15.625" customWidth="1"/>
    <col min="2" max="2" width="25.125" customWidth="1"/>
    <col min="3" max="3" width="13.5" customWidth="1"/>
    <col min="4" max="4" width="14.375" customWidth="1"/>
    <col min="5" max="5" width="44.5" customWidth="1"/>
    <col min="6" max="8" width="12.375" customWidth="1"/>
    <col min="9" max="9" width="18.875" customWidth="1"/>
    <col min="10" max="10" width="38.625" customWidth="1"/>
  </cols>
  <sheetData>
    <row r="1" spans="1:10" ht="19.899999999999999" customHeight="1">
      <c r="J1" s="84" t="s">
        <v>224</v>
      </c>
    </row>
    <row r="2" spans="1:10" ht="28.5" customHeight="1">
      <c r="A2" s="204" t="s">
        <v>225</v>
      </c>
      <c r="B2" s="204"/>
      <c r="C2" s="204"/>
      <c r="D2" s="204"/>
      <c r="E2" s="204"/>
      <c r="F2" s="204"/>
      <c r="G2" s="204"/>
      <c r="H2" s="204"/>
      <c r="I2" s="204"/>
      <c r="J2" s="204"/>
    </row>
    <row r="3" spans="1:10" ht="31.15" customHeight="1">
      <c r="A3" s="184" t="str">
        <f>"单位名称："&amp;"石屏县红十字会"</f>
        <v>单位名称：石屏县红十字会</v>
      </c>
      <c r="B3" s="205"/>
      <c r="C3" s="205"/>
      <c r="D3" s="205"/>
      <c r="E3" s="205"/>
      <c r="F3" s="205"/>
      <c r="G3" s="205"/>
      <c r="H3" s="205"/>
    </row>
    <row r="4" spans="1:10" ht="44.25" customHeight="1">
      <c r="A4" s="24" t="s">
        <v>226</v>
      </c>
      <c r="B4" s="24" t="s">
        <v>227</v>
      </c>
      <c r="C4" s="24" t="s">
        <v>228</v>
      </c>
      <c r="D4" s="24" t="s">
        <v>229</v>
      </c>
      <c r="E4" s="24" t="s">
        <v>230</v>
      </c>
      <c r="F4" s="78" t="s">
        <v>231</v>
      </c>
      <c r="G4" s="24" t="s">
        <v>232</v>
      </c>
      <c r="H4" s="78" t="s">
        <v>233</v>
      </c>
      <c r="I4" s="78" t="s">
        <v>234</v>
      </c>
      <c r="J4" s="24" t="s">
        <v>235</v>
      </c>
    </row>
    <row r="5" spans="1:10" ht="16.899999999999999" customHeight="1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79">
        <v>6</v>
      </c>
      <c r="G5" s="27">
        <v>7</v>
      </c>
      <c r="H5" s="79">
        <v>8</v>
      </c>
      <c r="I5" s="79">
        <v>9</v>
      </c>
      <c r="J5" s="27">
        <v>10</v>
      </c>
    </row>
    <row r="6" spans="1:10" ht="31.15" customHeight="1">
      <c r="A6" s="80" t="s">
        <v>44</v>
      </c>
      <c r="B6" s="81"/>
      <c r="C6" s="81"/>
      <c r="D6" s="81"/>
      <c r="E6" s="81"/>
      <c r="F6" s="82"/>
      <c r="G6" s="81"/>
      <c r="H6" s="82"/>
      <c r="I6" s="82"/>
      <c r="J6" s="81"/>
    </row>
    <row r="7" spans="1:10" ht="31.15" customHeight="1">
      <c r="A7" s="83" t="s">
        <v>44</v>
      </c>
      <c r="B7" s="76"/>
      <c r="C7" s="76"/>
      <c r="D7" s="76"/>
      <c r="E7" s="30"/>
      <c r="F7" s="76"/>
      <c r="G7" s="30"/>
      <c r="H7" s="76"/>
      <c r="I7" s="76"/>
      <c r="J7" s="33"/>
    </row>
    <row r="8" spans="1:10" ht="31.15" customHeight="1">
      <c r="A8" s="206" t="s">
        <v>219</v>
      </c>
      <c r="B8" s="207" t="s">
        <v>236</v>
      </c>
      <c r="C8" s="76" t="s">
        <v>237</v>
      </c>
      <c r="D8" s="76" t="s">
        <v>238</v>
      </c>
      <c r="E8" s="30" t="s">
        <v>239</v>
      </c>
      <c r="F8" s="76" t="s">
        <v>240</v>
      </c>
      <c r="G8" s="30" t="s">
        <v>241</v>
      </c>
      <c r="H8" s="76" t="s">
        <v>242</v>
      </c>
      <c r="I8" s="76" t="s">
        <v>243</v>
      </c>
      <c r="J8" s="33" t="s">
        <v>244</v>
      </c>
    </row>
    <row r="9" spans="1:10" ht="31.15" customHeight="1">
      <c r="A9" s="206" t="s">
        <v>219</v>
      </c>
      <c r="B9" s="207" t="s">
        <v>236</v>
      </c>
      <c r="C9" s="76" t="s">
        <v>237</v>
      </c>
      <c r="D9" s="76" t="s">
        <v>238</v>
      </c>
      <c r="E9" s="30" t="s">
        <v>245</v>
      </c>
      <c r="F9" s="76" t="s">
        <v>240</v>
      </c>
      <c r="G9" s="30" t="s">
        <v>246</v>
      </c>
      <c r="H9" s="76" t="s">
        <v>247</v>
      </c>
      <c r="I9" s="76" t="s">
        <v>243</v>
      </c>
      <c r="J9" s="33" t="s">
        <v>248</v>
      </c>
    </row>
    <row r="10" spans="1:10" ht="31.15" customHeight="1">
      <c r="A10" s="206" t="s">
        <v>219</v>
      </c>
      <c r="B10" s="207" t="s">
        <v>236</v>
      </c>
      <c r="C10" s="76" t="s">
        <v>237</v>
      </c>
      <c r="D10" s="76" t="s">
        <v>238</v>
      </c>
      <c r="E10" s="30" t="s">
        <v>249</v>
      </c>
      <c r="F10" s="76" t="s">
        <v>240</v>
      </c>
      <c r="G10" s="30" t="s">
        <v>130</v>
      </c>
      <c r="H10" s="76" t="s">
        <v>250</v>
      </c>
      <c r="I10" s="76" t="s">
        <v>243</v>
      </c>
      <c r="J10" s="33" t="s">
        <v>251</v>
      </c>
    </row>
    <row r="11" spans="1:10" ht="31.15" customHeight="1">
      <c r="A11" s="206" t="s">
        <v>219</v>
      </c>
      <c r="B11" s="207" t="s">
        <v>236</v>
      </c>
      <c r="C11" s="76" t="s">
        <v>237</v>
      </c>
      <c r="D11" s="76" t="s">
        <v>252</v>
      </c>
      <c r="E11" s="30" t="s">
        <v>253</v>
      </c>
      <c r="F11" s="76" t="s">
        <v>240</v>
      </c>
      <c r="G11" s="30" t="s">
        <v>254</v>
      </c>
      <c r="H11" s="76" t="s">
        <v>255</v>
      </c>
      <c r="I11" s="76" t="s">
        <v>243</v>
      </c>
      <c r="J11" s="33" t="s">
        <v>256</v>
      </c>
    </row>
    <row r="12" spans="1:10" ht="31.15" customHeight="1">
      <c r="A12" s="206" t="s">
        <v>219</v>
      </c>
      <c r="B12" s="207" t="s">
        <v>236</v>
      </c>
      <c r="C12" s="76" t="s">
        <v>237</v>
      </c>
      <c r="D12" s="76" t="s">
        <v>252</v>
      </c>
      <c r="E12" s="30" t="s">
        <v>257</v>
      </c>
      <c r="F12" s="76" t="s">
        <v>240</v>
      </c>
      <c r="G12" s="30" t="s">
        <v>258</v>
      </c>
      <c r="H12" s="76" t="s">
        <v>255</v>
      </c>
      <c r="I12" s="76" t="s">
        <v>243</v>
      </c>
      <c r="J12" s="33" t="s">
        <v>259</v>
      </c>
    </row>
    <row r="13" spans="1:10" ht="31.15" customHeight="1">
      <c r="A13" s="206" t="s">
        <v>219</v>
      </c>
      <c r="B13" s="207" t="s">
        <v>236</v>
      </c>
      <c r="C13" s="76" t="s">
        <v>237</v>
      </c>
      <c r="D13" s="76" t="s">
        <v>252</v>
      </c>
      <c r="E13" s="30" t="s">
        <v>260</v>
      </c>
      <c r="F13" s="76" t="s">
        <v>240</v>
      </c>
      <c r="G13" s="30" t="s">
        <v>258</v>
      </c>
      <c r="H13" s="76" t="s">
        <v>255</v>
      </c>
      <c r="I13" s="76" t="s">
        <v>243</v>
      </c>
      <c r="J13" s="33" t="s">
        <v>259</v>
      </c>
    </row>
    <row r="14" spans="1:10" ht="31.15" customHeight="1">
      <c r="A14" s="206" t="s">
        <v>219</v>
      </c>
      <c r="B14" s="207" t="s">
        <v>236</v>
      </c>
      <c r="C14" s="76" t="s">
        <v>237</v>
      </c>
      <c r="D14" s="76" t="s">
        <v>261</v>
      </c>
      <c r="E14" s="30" t="s">
        <v>262</v>
      </c>
      <c r="F14" s="76" t="s">
        <v>263</v>
      </c>
      <c r="G14" s="30" t="s">
        <v>264</v>
      </c>
      <c r="H14" s="76" t="s">
        <v>265</v>
      </c>
      <c r="I14" s="76" t="s">
        <v>243</v>
      </c>
      <c r="J14" s="33" t="s">
        <v>266</v>
      </c>
    </row>
    <row r="15" spans="1:10" ht="31.15" customHeight="1">
      <c r="A15" s="206" t="s">
        <v>219</v>
      </c>
      <c r="B15" s="207" t="s">
        <v>236</v>
      </c>
      <c r="C15" s="76" t="s">
        <v>267</v>
      </c>
      <c r="D15" s="76" t="s">
        <v>268</v>
      </c>
      <c r="E15" s="30" t="s">
        <v>269</v>
      </c>
      <c r="F15" s="76" t="s">
        <v>270</v>
      </c>
      <c r="G15" s="30" t="s">
        <v>271</v>
      </c>
      <c r="H15" s="76"/>
      <c r="I15" s="76" t="s">
        <v>272</v>
      </c>
      <c r="J15" s="33" t="s">
        <v>273</v>
      </c>
    </row>
    <row r="16" spans="1:10" ht="31.15" customHeight="1">
      <c r="A16" s="206" t="s">
        <v>219</v>
      </c>
      <c r="B16" s="207" t="s">
        <v>236</v>
      </c>
      <c r="C16" s="76" t="s">
        <v>267</v>
      </c>
      <c r="D16" s="76" t="s">
        <v>274</v>
      </c>
      <c r="E16" s="30" t="s">
        <v>275</v>
      </c>
      <c r="F16" s="76" t="s">
        <v>270</v>
      </c>
      <c r="G16" s="30" t="s">
        <v>276</v>
      </c>
      <c r="H16" s="76"/>
      <c r="I16" s="76" t="s">
        <v>272</v>
      </c>
      <c r="J16" s="33" t="s">
        <v>277</v>
      </c>
    </row>
    <row r="17" spans="1:10" ht="31.15" customHeight="1">
      <c r="A17" s="206" t="s">
        <v>219</v>
      </c>
      <c r="B17" s="207" t="s">
        <v>236</v>
      </c>
      <c r="C17" s="76" t="s">
        <v>278</v>
      </c>
      <c r="D17" s="76" t="s">
        <v>279</v>
      </c>
      <c r="E17" s="30" t="s">
        <v>280</v>
      </c>
      <c r="F17" s="76" t="s">
        <v>240</v>
      </c>
      <c r="G17" s="30" t="s">
        <v>281</v>
      </c>
      <c r="H17" s="76" t="s">
        <v>255</v>
      </c>
      <c r="I17" s="76" t="s">
        <v>243</v>
      </c>
      <c r="J17" s="33" t="s">
        <v>282</v>
      </c>
    </row>
    <row r="18" spans="1:10" ht="31.15" customHeight="1">
      <c r="A18" s="206" t="s">
        <v>219</v>
      </c>
      <c r="B18" s="207" t="s">
        <v>236</v>
      </c>
      <c r="C18" s="76" t="s">
        <v>278</v>
      </c>
      <c r="D18" s="76" t="s">
        <v>279</v>
      </c>
      <c r="E18" s="30" t="s">
        <v>283</v>
      </c>
      <c r="F18" s="76" t="s">
        <v>240</v>
      </c>
      <c r="G18" s="30" t="s">
        <v>281</v>
      </c>
      <c r="H18" s="76" t="s">
        <v>255</v>
      </c>
      <c r="I18" s="76" t="s">
        <v>243</v>
      </c>
      <c r="J18" s="33" t="s">
        <v>284</v>
      </c>
    </row>
    <row r="19" spans="1:10" ht="31.15" customHeight="1">
      <c r="A19" s="206" t="s">
        <v>219</v>
      </c>
      <c r="B19" s="207" t="s">
        <v>236</v>
      </c>
      <c r="C19" s="76" t="s">
        <v>278</v>
      </c>
      <c r="D19" s="76" t="s">
        <v>279</v>
      </c>
      <c r="E19" s="30" t="s">
        <v>285</v>
      </c>
      <c r="F19" s="76" t="s">
        <v>240</v>
      </c>
      <c r="G19" s="30" t="s">
        <v>281</v>
      </c>
      <c r="H19" s="76" t="s">
        <v>255</v>
      </c>
      <c r="I19" s="76" t="s">
        <v>243</v>
      </c>
      <c r="J19" s="33" t="s">
        <v>286</v>
      </c>
    </row>
    <row r="20" spans="1:10" ht="31.15" customHeight="1">
      <c r="A20" s="206" t="s">
        <v>219</v>
      </c>
      <c r="B20" s="207" t="s">
        <v>236</v>
      </c>
      <c r="C20" s="76" t="s">
        <v>287</v>
      </c>
      <c r="D20" s="76" t="s">
        <v>288</v>
      </c>
      <c r="E20" s="30" t="s">
        <v>289</v>
      </c>
      <c r="F20" s="76" t="s">
        <v>263</v>
      </c>
      <c r="G20" s="30" t="s">
        <v>132</v>
      </c>
      <c r="H20" s="76" t="s">
        <v>290</v>
      </c>
      <c r="I20" s="76" t="s">
        <v>243</v>
      </c>
      <c r="J20" s="33" t="s">
        <v>291</v>
      </c>
    </row>
  </sheetData>
  <mergeCells count="4">
    <mergeCell ref="A2:J2"/>
    <mergeCell ref="A3:H3"/>
    <mergeCell ref="A8:A20"/>
    <mergeCell ref="B8:B20"/>
  </mergeCells>
  <phoneticPr fontId="41" type="noConversion"/>
  <printOptions horizontalCentered="1"/>
  <pageMargins left="0.39" right="0.39" top="0.75" bottom="0.75" header="0.31" footer="0.31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17</vt:i4>
      </vt:variant>
      <vt:variant>
        <vt:lpstr>命名范围</vt:lpstr>
      </vt:variant>
      <vt:variant>
        <vt:i4>14</vt:i4>
      </vt:variant>
    </vt:vector>
  </HeadingPairs>
  <TitlesOfParts>
    <vt:vector size="31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'部门财务收支预算总表01-1'!Print_Titles</vt:lpstr>
      <vt:lpstr>'部门财政拨款收支预算总表02-1'!Print_Titles</vt:lpstr>
      <vt:lpstr>部门基本支出预算表04!Print_Titles</vt:lpstr>
      <vt:lpstr>'部门收入预算表01-2'!Print_Titles</vt:lpstr>
      <vt:lpstr>'部门项目支出绩效目标表05-2'!Print_Titles</vt:lpstr>
      <vt:lpstr>'部门项目支出预算表05-1'!Print_Titles</vt:lpstr>
      <vt:lpstr>部门政府采购预算表07!Print_Titles</vt:lpstr>
      <vt:lpstr>部门政府购买服务预算表08!Print_Titles</vt:lpstr>
      <vt:lpstr>部门政府性基金预算支出预算表06!Print_Titles</vt:lpstr>
      <vt:lpstr>'部门支出预算表01-3'!Print_Titles</vt:lpstr>
      <vt:lpstr>'对下转移支付绩效目标表09-2'!Print_Titles</vt:lpstr>
      <vt:lpstr>'对下转移支付预算表09-1'!Print_Titles</vt:lpstr>
      <vt:lpstr>一般公共预算“三公”经费支出预算表03!Print_Titles</vt:lpstr>
      <vt:lpstr>'一般公共预算支出预算表02-2'!Print_Titles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HJLenovo</cp:lastModifiedBy>
  <dcterms:created xsi:type="dcterms:W3CDTF">2026-02-22T12:41:00Z</dcterms:created>
  <dcterms:modified xsi:type="dcterms:W3CDTF">2026-02-26T02:40:27Z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330039ABDE3D4B4BAFF6199D433F9798_12</vt:lpwstr>
  </property>
  <property fmtid="{D5CDD505-2E9C-101B-9397-08002B2CF9AE}" pid="3" name="KSOProductBuildVer">
    <vt:lpwstr>2052-11.1.0.14235</vt:lpwstr>
  </property>
</Properties>
</file>