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8190" firstSheet="16" activeTab="18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部门项目支出绩效目标表" sheetId="11" r:id="rId11"/>
    <sheet name="表十 政府性基金预算支出预算表" sheetId="12" r:id="rId12"/>
    <sheet name="表十一 部门政府采购预算表" sheetId="13" r:id="rId13"/>
    <sheet name="表十二 部门政府购买服务预算表" sheetId="14" r:id="rId14"/>
    <sheet name="表十三 对下转移支付预算表" sheetId="15" r:id="rId15"/>
    <sheet name="表十四 对下转移支付绩效目标表" sheetId="16" r:id="rId16"/>
    <sheet name="表十五 新增资产配置表" sheetId="17" r:id="rId17"/>
    <sheet name="表十六 上级补助项目支出预算表" sheetId="18" r:id="rId18"/>
    <sheet name="表十七 部门项目中期规划预算表" sheetId="19" r:id="rId19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部门项目支出绩效目标表'!$A:$A,'表九 部门项目支出绩效目标表'!$1:$1</definedName>
    <definedName name="_xlnm.Print_Titles" localSheetId="12">'表十一 部门政府采购预算表'!$A:$A,'表十一 部门政府采购预算表'!$1:$1</definedName>
    <definedName name="_xlnm.Print_Titles" localSheetId="13">'表十二 部门政府购买服务预算表'!$A:$A,'表十二 部门政府购买服务预算表'!$1:$1</definedName>
    <definedName name="_xlnm.Print_Titles" localSheetId="14">'表十三 对下转移支付预算表'!$A:$A,'表十三 对下转移支付预算表'!$1:$1</definedName>
    <definedName name="_xlnm.Print_Titles" localSheetId="16">'表十五 新增资产配置表'!$A:$A,'表十五 新增资产配置表'!$1:$1</definedName>
    <definedName name="_xlnm.Print_Titles" localSheetId="17">'表十六 上级补助项目支出预算表'!$A:$A,'表十六 上级补助项目支出预算表'!$1:$1</definedName>
  </definedNames>
  <calcPr calcId="144525"/>
</workbook>
</file>

<file path=xl/sharedStrings.xml><?xml version="1.0" encoding="utf-8"?>
<sst xmlns="http://schemas.openxmlformats.org/spreadsheetml/2006/main" count="382">
  <si>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</si>
  <si>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</si>
  <si>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</si>
  <si>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</si>
  <si>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</si>
  <si>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</si>
  <si>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</si>
  <si>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</si>
  <si>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</si>
  <si>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</si>
  <si>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</si>
  <si>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</si>
  <si>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</si>
  <si>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</si>
  <si>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</si>
  <si>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</si>
  <si>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</si>
  <si>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</si>
  <si>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</si>
  <si>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</si>
  <si>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</si>
  <si>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</si>
  <si>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</si>
  <si>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</si>
  <si>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</si>
  <si>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</si>
  <si>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</si>
  <si>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</si>
  <si>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</si>
  <si>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</si>
  <si>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</si>
  <si>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</si>
  <si>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</si>
  <si>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</si>
  <si>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</si>
  <si>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</si>
  <si>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</si>
  <si>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</si>
  <si>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</si>
  <si>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</si>
  <si>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</si>
  <si>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</si>
  <si>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</si>
  <si>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</si>
  <si>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</si>
  <si>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</si>
  <si>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</si>
  <si>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</si>
  <si>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</si>
  <si>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</si>
  <si>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</si>
  <si>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</si>
  <si>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</si>
  <si>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</si>
  <si>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</si>
  <si>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</si>
  <si>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</si>
  <si>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</si>
  <si>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</si>
  <si>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</si>
  <si>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</si>
  <si>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</si>
  <si>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</si>
  <si>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</si>
  <si>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</si>
  <si>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</si>
  <si>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</si>
  <si>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</si>
  <si>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</si>
  <si>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</si>
  <si>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</si>
  <si>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</si>
  <si>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</si>
  <si>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</si>
  <si>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</si>
  <si>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</si>
  <si>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</si>
  <si>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</si>
  <si>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</si>
  <si>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</si>
  <si>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</si>
  <si>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</si>
  <si>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</si>
  <si>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</si>
  <si>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</si>
  <si>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</si>
  <si>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</si>
  <si>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</si>
  <si>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</si>
  <si>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</si>
  <si>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265</t>
  </si>
  <si>
    <t>祥云县红十字会</t>
  </si>
  <si>
    <t>265001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</si>
  <si>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</si>
  <si>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</si>
  <si>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</si>
  <si>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</si>
  <si>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</si>
  <si>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</si>
  <si>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</si>
  <si>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</si>
  <si>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</si>
  <si>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</si>
  <si>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</si>
  <si>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</si>
  <si>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</si>
  <si>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</si>
  <si>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</si>
  <si>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</si>
  <si>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</si>
  <si>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</si>
  <si>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</si>
  <si>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</si>
  <si>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</si>
  <si>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</si>
  <si>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</si>
  <si>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</si>
  <si>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</si>
  <si>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</si>
  <si>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</si>
  <si>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</si>
  <si>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</si>
  <si>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</si>
  <si>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</si>
  <si>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</si>
  <si>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2081650</t>
  </si>
  <si>
    <t>事业运行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</si>
  <si>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</si>
  <si>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</si>
  <si>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</si>
  <si>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</si>
  <si>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</si>
  <si>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</si>
  <si>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</si>
  <si>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</si>
  <si>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</si>
  <si>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</si>
  <si>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</si>
  <si>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</si>
  <si>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</si>
  <si>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</si>
  <si>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</si>
  <si>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</si>
  <si>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</si>
  <si>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</si>
  <si>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</si>
  <si>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</si>
  <si>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</si>
  <si>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</si>
  <si>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</si>
  <si>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</si>
  <si>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</si>
  <si>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</si>
  <si>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</si>
  <si>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</si>
  <si>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</si>
  <si>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</si>
  <si>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</si>
  <si>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</si>
  <si>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</si>
  <si>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</si>
  <si>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</si>
  <si>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</si>
  <si>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</si>
  <si>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</si>
  <si>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</si>
  <si>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</si>
  <si>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</si>
  <si>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</si>
  <si>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</si>
  <si>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</si>
  <si>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</si>
  <si>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</si>
  <si>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</si>
  <si>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</si>
  <si>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</si>
  <si>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</si>
  <si>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</si>
  <si>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</si>
  <si>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</si>
  <si>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</si>
  <si>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</si>
  <si>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</si>
  <si>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</si>
  <si>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</si>
  <si>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</si>
  <si>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</si>
  <si>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</si>
  <si>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</si>
  <si>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</si>
  <si>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</si>
  <si>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</si>
  <si>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</si>
  <si>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</si>
  <si>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</si>
  <si>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</si>
  <si>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</si>
  <si>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</si>
  <si>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</si>
  <si>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</si>
  <si>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</si>
  <si>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</si>
  <si>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</si>
  <si>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</si>
  <si>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</si>
  <si>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</si>
  <si>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</si>
  <si>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</si>
  <si>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 xml:space="preserve">8=9+24 </t>
  </si>
  <si>
    <t>9=10+16+…+18</t>
  </si>
  <si>
    <t>24=25+…+29</t>
  </si>
  <si>
    <t>532923210000000018749</t>
  </si>
  <si>
    <t>行政人员支出工资</t>
  </si>
  <si>
    <t>30101</t>
  </si>
  <si>
    <t>基本工资</t>
  </si>
  <si>
    <t>30102</t>
  </si>
  <si>
    <t>津贴补贴</t>
  </si>
  <si>
    <t>532923210000000018751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</si>
  <si>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</si>
  <si>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</si>
  <si>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</si>
  <si>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</si>
  <si>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</si>
  <si>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</si>
  <si>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</si>
  <si>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532923210000000018752</t>
  </si>
  <si>
    <t>30113</t>
  </si>
  <si>
    <t>532923210000000018757</t>
  </si>
  <si>
    <t>行政人员公务交通补贴</t>
  </si>
  <si>
    <t>30239</t>
  </si>
  <si>
    <t>其他交通费用</t>
  </si>
  <si>
    <t>532923210000000018758</t>
  </si>
  <si>
    <t>工会经费</t>
  </si>
  <si>
    <t>30228</t>
  </si>
  <si>
    <t>532923221100000685578</t>
  </si>
  <si>
    <t>30217</t>
  </si>
  <si>
    <t>532923231100001288015</t>
  </si>
  <si>
    <t>行政单位公用经费（不含政法部门）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</si>
  <si>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</si>
  <si>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</si>
  <si>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</si>
  <si>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</si>
  <si>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</si>
  <si>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</si>
  <si>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</si>
  <si>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</si>
  <si>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30299</t>
  </si>
  <si>
    <t>其他商品和服务支出</t>
  </si>
  <si>
    <t>532923231100001480002</t>
  </si>
  <si>
    <t>公务员基础绩效奖</t>
  </si>
  <si>
    <t>30103</t>
  </si>
  <si>
    <t>奖金</t>
  </si>
  <si>
    <t>532923251100003837421</t>
  </si>
  <si>
    <t>行政十三个月工资</t>
  </si>
  <si>
    <t>532923261100005019796</t>
  </si>
  <si>
    <t>公务用车改革补贴10%留单位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</si>
  <si>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</si>
  <si>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</si>
  <si>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</si>
  <si>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</si>
  <si>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</si>
  <si>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</si>
  <si>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</si>
  <si>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</si>
  <si>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</si>
  <si>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</si>
  <si>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312 民生类</t>
  </si>
  <si>
    <t>532923210000000000860</t>
  </si>
  <si>
    <t>三献、三救专项经费</t>
  </si>
  <si>
    <t>30306</t>
  </si>
  <si>
    <t>救济费</t>
  </si>
  <si>
    <t>313 事业发展类</t>
  </si>
  <si>
    <t>532923231100001284397</t>
  </si>
  <si>
    <t>红十字事业发展保障经费</t>
  </si>
  <si>
    <t>30202</t>
  </si>
  <si>
    <t>印刷费</t>
  </si>
  <si>
    <t>30216</t>
  </si>
  <si>
    <t>培训费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</si>
  <si>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</si>
  <si>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</si>
  <si>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</si>
  <si>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</si>
  <si>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</si>
  <si>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</si>
  <si>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</si>
  <si>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</si>
  <si>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</si>
  <si>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</si>
  <si>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开展“一老一小”、困难群众等在开展人道救助工作。</t>
  </si>
  <si>
    <t>产出指标</t>
  </si>
  <si>
    <t>数量指标</t>
  </si>
  <si>
    <t>开展人道救助数量</t>
  </si>
  <si>
    <t>&gt;=</t>
  </si>
  <si>
    <t>40</t>
  </si>
  <si>
    <t>人</t>
  </si>
  <si>
    <t>定量指标</t>
  </si>
  <si>
    <t>年内救助人数不少于40人</t>
  </si>
  <si>
    <t>效益指标</t>
  </si>
  <si>
    <t>生态效益</t>
  </si>
  <si>
    <t>开展博爱救助传播大爱</t>
  </si>
  <si>
    <t>长期</t>
  </si>
  <si>
    <t>定性指标</t>
  </si>
  <si>
    <t>传播正能量</t>
  </si>
  <si>
    <t>满意度指标</t>
  </si>
  <si>
    <t>服务对象满意度</t>
  </si>
  <si>
    <t>对红会工作满意度</t>
  </si>
  <si>
    <t>85</t>
  </si>
  <si>
    <t>%</t>
  </si>
  <si>
    <t>满意度</t>
  </si>
  <si>
    <t>1.人道救助40人以上；
2.在全县乡镇、村（社区）、学校、企业事业单位积极发展红十字基层组织，建立基层红十字会组织10个以上。</t>
  </si>
  <si>
    <t>救助对象人数（人次）</t>
  </si>
  <si>
    <t>人/人次</t>
  </si>
  <si>
    <t>建立基层红十字会组织</t>
  </si>
  <si>
    <t>10</t>
  </si>
  <si>
    <t>个</t>
  </si>
  <si>
    <t>建立基层红十字会组织10个以上</t>
  </si>
  <si>
    <t>质量指标</t>
  </si>
  <si>
    <t>救助对象认定准确率</t>
  </si>
  <si>
    <t>=</t>
  </si>
  <si>
    <t>100</t>
  </si>
  <si>
    <t>人道救助救助对象认定准确率达100%</t>
  </si>
  <si>
    <t>社会效益</t>
  </si>
  <si>
    <t>公众对红十字认知认可度明显提高</t>
  </si>
  <si>
    <t>明显提高</t>
  </si>
  <si>
    <t>社会公众对红十字会工作的满意度</t>
  </si>
  <si>
    <t>95</t>
  </si>
  <si>
    <t>社会公众对红十字会工作的满意度不低于95%</t>
  </si>
  <si>
    <t>表十    政府性基金预算支出预算表</t>
  </si>
  <si>
    <t>8=9+10</t>
  </si>
  <si>
    <t>无</t>
  </si>
  <si>
    <t>说明：本部门无此公开事项。</t>
  </si>
  <si>
    <t>表十一   部门政府采购预算表</t>
  </si>
  <si>
    <t>采购项目</t>
  </si>
  <si>
    <t>采购品目</t>
  </si>
  <si>
    <t>计量
单位</t>
  </si>
  <si>
    <t>数量</t>
  </si>
  <si>
    <t>面向中小企业预留资金</t>
  </si>
  <si>
    <t xml:space="preserve">合计
</t>
  </si>
  <si>
    <t>7=8+19</t>
  </si>
  <si>
    <t>8=9+…+13</t>
  </si>
  <si>
    <t>13=14+…+18</t>
  </si>
  <si>
    <t>19=20+…+24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</si>
  <si>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</si>
  <si>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</si>
  <si>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</si>
  <si>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</si>
  <si>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</si>
  <si>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</si>
  <si>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地区</t>
  </si>
  <si>
    <t>祥城镇</t>
  </si>
  <si>
    <t>沙龙镇</t>
  </si>
  <si>
    <t>云南驿镇</t>
  </si>
  <si>
    <t>鹿鸣乡</t>
  </si>
  <si>
    <t>下庄镇</t>
  </si>
  <si>
    <t>普淜镇</t>
  </si>
  <si>
    <t>刘厂镇</t>
  </si>
  <si>
    <t>东山乡</t>
  </si>
  <si>
    <t>禾甸镇</t>
  </si>
  <si>
    <t>米甸镇</t>
  </si>
  <si>
    <t>3=4+5+6</t>
  </si>
  <si>
    <t>7=8+…+17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</si>
  <si>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</si>
  <si>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</si>
  <si>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</si>
  <si>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</si>
  <si>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</si>
  <si>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</si>
  <si>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</si>
  <si>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</t>
  </si>
  <si>
    <t>3</t>
  </si>
  <si>
    <t>4</t>
  </si>
  <si>
    <t>5</t>
  </si>
  <si>
    <t>6</t>
  </si>
  <si>
    <t>7</t>
  </si>
  <si>
    <t>8</t>
  </si>
  <si>
    <t>上级补助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</si>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</sst>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44" formatCode="_ &quot;￥&quot;* #,##0.00_ ;_ &quot;￥&quot;* \-#,##0.00_ ;_ &quot;￥&quot;* &quot;-&quot;??_ ;_ @_ "/>
    <numFmt numFmtId="177" formatCode="yyyy\-mm\-dd\ hh:mm:ss"/>
    <numFmt numFmtId="178" formatCode="hh:mm:ss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;\-#,##0.00;;@"/>
    <numFmt numFmtId="43" formatCode="_ * #,##0.00_ ;_ * \-#,##0.00_ ;_ * &quot;-&quot;??_ ;_ @_ "/>
    <numFmt numFmtId="180" formatCode="#,##0;\-#,##0;;@"/>
  </numFmts>
  <fonts count="78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606266"/>
      <name val="宋体"/>
      <charset val="134"/>
      <scheme val="minor"/>
    </font>
    <font>
      <sz val="11.25"/>
      <color rgb="FF000000"/>
      <name val="Arial"/>
      <charset val="134"/>
    </font>
    <font>
      <b/>
      <sz val="21"/>
      <color theme="1"/>
      <name val="SimSun"/>
      <charset val="134"/>
    </font>
    <font>
      <sz val="10"/>
      <color theme="1"/>
      <name val="SimSun"/>
      <charset val="134"/>
    </font>
    <font>
      <sz val="11.25"/>
      <color rgb="FF000000"/>
      <name val="Microsoft YaHei"/>
      <charset val="134"/>
    </font>
    <font>
      <sz val="9"/>
      <color rgb="FF606266"/>
      <name val="宋体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9"/>
      <color rgb="FF000000"/>
      <name val="宋体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b/>
      <sz val="21"/>
      <color rgb="FF000000"/>
      <name val="SimSun"/>
      <charset val="134"/>
    </font>
    <font>
      <sz val="11.25"/>
      <color rgb="FF000000"/>
      <name val="SimSun"/>
      <charset val="134"/>
    </font>
    <font>
      <sz val="9"/>
      <name val="宋体"/>
      <charset val="134"/>
    </font>
    <font>
      <sz val="9"/>
      <name val="SimSun"/>
      <charset val="134"/>
    </font>
    <font>
      <sz val="11.25"/>
      <name val="SimSu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0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23.95"/>
      <color rgb="FF000000"/>
      <name val="宋体"/>
      <charset val="134"/>
    </font>
    <font>
      <b/>
      <sz val="9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b/>
      <sz val="48"/>
      <color rgb="FF000000"/>
      <name val="SimSun"/>
      <charset val="134"/>
    </font>
    <font>
      <b/>
      <sz val="44"/>
      <color rgb="FF000000"/>
      <name val="楷体"/>
      <charset val="134"/>
    </font>
    <font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74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5" fillId="0" borderId="1">
      <alignment horizontal="right" vertical="center"/>
    </xf>
    <xf numFmtId="0" fontId="59" fillId="10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35" fillId="0" borderId="1">
      <alignment horizontal="right" vertical="center"/>
    </xf>
    <xf numFmtId="0" fontId="6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70" fillId="18" borderId="18" applyNumberFormat="0" applyAlignment="0" applyProtection="0">
      <alignment vertical="center"/>
    </xf>
    <xf numFmtId="0" fontId="75" fillId="18" borderId="19" applyNumberFormat="0" applyAlignment="0" applyProtection="0">
      <alignment vertical="center"/>
    </xf>
    <xf numFmtId="0" fontId="64" fillId="9" borderId="14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10" fontId="35" fillId="0" borderId="1">
      <alignment horizontal="right" vertical="center"/>
    </xf>
    <xf numFmtId="0" fontId="59" fillId="25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179" fontId="35" fillId="0" borderId="1">
      <alignment horizontal="right" vertical="center"/>
    </xf>
    <xf numFmtId="49" fontId="35" fillId="0" borderId="1">
      <alignment horizontal="left" vertical="center" wrapText="1"/>
    </xf>
    <xf numFmtId="179" fontId="35" fillId="0" borderId="1">
      <alignment horizontal="right" vertical="center"/>
    </xf>
    <xf numFmtId="178" fontId="35" fillId="0" borderId="1">
      <alignment horizontal="right" vertical="center"/>
    </xf>
    <xf numFmtId="180" fontId="35" fillId="0" borderId="1">
      <alignment horizontal="right" vertical="center"/>
    </xf>
  </cellStyleXfs>
  <cellXfs count="256">
    <xf numFmtId="0" fontId="0" fillId="0" borderId="0" xfId="0" applyFont="1" applyBorder="1"/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9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79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/>
    <xf numFmtId="0" fontId="16" fillId="0" borderId="0" xfId="0" applyFont="1" applyBorder="1" applyProtection="1">
      <protection locked="0"/>
    </xf>
    <xf numFmtId="0" fontId="16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wrapText="1"/>
      <protection locked="0"/>
    </xf>
    <xf numFmtId="0" fontId="16" fillId="0" borderId="1" xfId="0" applyFont="1" applyBorder="1" applyAlignment="1">
      <alignment horizontal="left" wrapText="1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79" fontId="7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wrapText="1"/>
    </xf>
    <xf numFmtId="0" fontId="11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179" fontId="1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wrapText="1"/>
    </xf>
    <xf numFmtId="0" fontId="11" fillId="0" borderId="0" xfId="0" applyNumberFormat="1" applyFont="1" applyBorder="1" applyAlignment="1" applyProtection="1">
      <alignment wrapText="1"/>
      <protection locked="0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 applyProtection="1">
      <alignment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Protection="1">
      <protection locked="0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9" fontId="28" fillId="0" borderId="1" xfId="0" applyNumberFormat="1" applyFont="1" applyBorder="1" applyAlignment="1">
      <alignment horizontal="right" vertical="center"/>
    </xf>
    <xf numFmtId="179" fontId="9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/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32" fillId="0" borderId="0" xfId="0" applyFont="1" applyBorder="1" applyAlignment="1" applyProtection="1">
      <alignment vertical="top"/>
      <protection locked="0"/>
    </xf>
    <xf numFmtId="49" fontId="32" fillId="0" borderId="0" xfId="0" applyNumberFormat="1" applyFont="1" applyBorder="1" applyProtection="1"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49" fontId="36" fillId="0" borderId="1" xfId="53" applyNumberFormat="1" applyFont="1" applyBorder="1" applyProtection="1">
      <alignment horizontal="left" vertical="center" wrapText="1"/>
      <protection locked="0"/>
    </xf>
    <xf numFmtId="49" fontId="36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7" fillId="0" borderId="0" xfId="0" applyFont="1" applyBorder="1" applyAlignment="1" applyProtection="1">
      <alignment vertical="top"/>
      <protection locked="0"/>
    </xf>
    <xf numFmtId="179" fontId="38" fillId="0" borderId="1" xfId="0" applyNumberFormat="1" applyFont="1" applyBorder="1" applyAlignment="1" applyProtection="1">
      <alignment horizontal="right" vertical="center"/>
      <protection locked="0"/>
    </xf>
    <xf numFmtId="179" fontId="39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4" fillId="0" borderId="0" xfId="0" applyFont="1" applyBorder="1" applyAlignment="1" applyProtection="1">
      <alignment vertical="top"/>
      <protection locked="0"/>
    </xf>
    <xf numFmtId="0" fontId="34" fillId="0" borderId="0" xfId="0" applyFont="1" applyBorder="1" applyAlignment="1" applyProtection="1">
      <alignment horizontal="right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49" fontId="35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36" fillId="0" borderId="1" xfId="53" applyNumberFormat="1" applyFont="1" applyBorder="1" applyAlignment="1" applyProtection="1">
      <alignment horizontal="left" vertical="center" wrapText="1" indent="1"/>
      <protection locked="0"/>
    </xf>
    <xf numFmtId="0" fontId="6" fillId="0" borderId="0" xfId="0" applyFont="1" applyBorder="1"/>
    <xf numFmtId="0" fontId="3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1" fillId="0" borderId="0" xfId="0" applyFont="1" applyBorder="1"/>
    <xf numFmtId="0" fontId="41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42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vertical="top"/>
    </xf>
    <xf numFmtId="0" fontId="6" fillId="0" borderId="0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2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1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32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49" fontId="36" fillId="0" borderId="1" xfId="0" applyNumberFormat="1" applyFont="1" applyBorder="1" applyAlignment="1" applyProtection="1">
      <alignment horizontal="left" vertical="center" wrapText="1" indent="1"/>
      <protection locked="0"/>
    </xf>
    <xf numFmtId="49" fontId="36" fillId="0" borderId="1" xfId="0" applyNumberFormat="1" applyFont="1" applyBorder="1" applyAlignment="1" applyProtection="1">
      <alignment horizontal="left" vertical="center" wrapText="1" indent="2"/>
      <protection locked="0"/>
    </xf>
    <xf numFmtId="49" fontId="4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/>
    <xf numFmtId="0" fontId="40" fillId="0" borderId="6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179" fontId="38" fillId="0" borderId="1" xfId="0" applyNumberFormat="1" applyFont="1" applyBorder="1" applyAlignment="1" applyProtection="1">
      <alignment horizontal="right" vertical="center" wrapText="1"/>
      <protection locked="0"/>
    </xf>
    <xf numFmtId="179" fontId="39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9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0" fillId="0" borderId="0" xfId="0" applyFont="1" applyBorder="1"/>
    <xf numFmtId="0" fontId="51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53" fillId="0" borderId="0" xfId="0" applyFont="1" applyBorder="1"/>
    <xf numFmtId="0" fontId="52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5" fillId="0" borderId="0" xfId="0" applyFont="1" applyBorder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8" fillId="0" borderId="0" xfId="0" applyFont="1" applyBorder="1" applyAlignment="1" applyProtection="1">
      <alignment horizontal="center" vertical="top"/>
      <protection locked="0"/>
    </xf>
    <xf numFmtId="0" fontId="43" fillId="2" borderId="0" xfId="0" applyFont="1" applyFill="1" applyBorder="1" applyAlignment="1" applyProtection="1" quotePrefix="1">
      <alignment horizontal="center" vertical="center" wrapText="1"/>
      <protection locked="0"/>
    </xf>
    <xf numFmtId="49" fontId="36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4"/>
  <sheetViews>
    <sheetView showZeros="0" workbookViewId="0">
      <selection activeCell="K3" sqref="K3"/>
    </sheetView>
  </sheetViews>
  <sheetFormatPr defaultColWidth="8" defaultRowHeight="14.25" customHeight="1" outlineLevelRow="3"/>
  <cols>
    <col min="1" max="1" width="6.88181818181818" customWidth="1"/>
    <col min="2" max="2" width="25.7090909090909" customWidth="1"/>
    <col min="3" max="3" width="6" customWidth="1"/>
    <col min="4" max="4" width="9" customWidth="1"/>
    <col min="5" max="5" width="9.85454545454546" customWidth="1"/>
    <col min="6" max="6" width="12.8545454545455" customWidth="1"/>
    <col min="7" max="7" width="12" customWidth="1"/>
    <col min="8" max="8" width="20.1363636363636" customWidth="1"/>
    <col min="9" max="9" width="23.7090909090909" customWidth="1"/>
    <col min="10" max="10" width="13.4636363636364" customWidth="1"/>
  </cols>
  <sheetData>
    <row r="1" ht="141.3" customHeight="1" spans="1:10">
      <c r="A1" s="238"/>
      <c r="B1" s="239"/>
      <c r="C1" s="240"/>
      <c r="D1" s="240"/>
      <c r="E1" s="240"/>
      <c r="F1" s="240"/>
      <c r="G1" s="240"/>
      <c r="H1" s="240"/>
      <c r="I1" s="240"/>
      <c r="J1" s="252"/>
    </row>
    <row r="2" ht="87.3" customHeight="1" spans="1:10">
      <c r="A2" s="241"/>
      <c r="B2" s="242" t="str">
        <f>"祥云县红十字会"</f>
        <v>祥云县红十字会</v>
      </c>
      <c r="C2" s="242"/>
      <c r="D2" s="242"/>
      <c r="E2" s="242"/>
      <c r="F2" s="242"/>
      <c r="G2" s="242"/>
      <c r="H2" s="242"/>
      <c r="I2" s="242"/>
      <c r="J2" s="253"/>
    </row>
    <row r="3" ht="84.3" customHeight="1" spans="1:10">
      <c r="A3" s="243"/>
      <c r="B3" s="244" t="str">
        <f>"2026"&amp;"年"&amp;"部门预算公开表"</f>
        <v>2026年部门预算公开表</v>
      </c>
      <c r="C3" s="245"/>
      <c r="D3" s="246"/>
      <c r="E3" s="244" t="s">
        <v>0</v>
      </c>
      <c r="F3" s="247"/>
      <c r="G3" s="247"/>
      <c r="H3" s="247"/>
      <c r="I3" s="247"/>
      <c r="J3" s="254"/>
    </row>
    <row r="4" ht="142.5" customHeight="1" spans="1:10">
      <c r="A4" s="243"/>
      <c r="B4" s="248"/>
      <c r="C4" s="249"/>
      <c r="D4" s="250"/>
      <c r="E4" s="248"/>
      <c r="F4" s="251"/>
      <c r="G4" s="251"/>
      <c r="H4" s="251"/>
      <c r="I4" s="251"/>
      <c r="J4" s="255"/>
    </row>
  </sheetData>
  <mergeCells count="3">
    <mergeCell ref="A1:J1"/>
    <mergeCell ref="B2:I2"/>
    <mergeCell ref="B3:J3"/>
  </mergeCells>
  <pageMargins left="0.709027777777778" right="0.709027777777778" top="0.75" bottom="0.75" header="0.309027777777778" footer="0.309027777777778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A16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AC10" sqref="AC10"/>
    </sheetView>
  </sheetViews>
  <sheetFormatPr defaultColWidth="9.13636363636364" defaultRowHeight="14.25" customHeight="1"/>
  <cols>
    <col min="1" max="1" width="12.4545454545455" customWidth="1"/>
    <col min="2" max="2" width="18.8181818181818" customWidth="1"/>
    <col min="3" max="3" width="19.8181818181818" customWidth="1"/>
    <col min="4" max="4" width="13.0909090909091" customWidth="1"/>
    <col min="5" max="5" width="7.90909090909091" customWidth="1"/>
    <col min="6" max="6" width="8.27272727272727" customWidth="1"/>
    <col min="7" max="7" width="6.54545454545455" customWidth="1"/>
    <col min="8" max="8" width="8.09090909090909" customWidth="1"/>
    <col min="9" max="9" width="9" customWidth="1"/>
    <col min="10" max="10" width="13.1818181818182" customWidth="1"/>
    <col min="11" max="11" width="9.45454545454546" customWidth="1"/>
    <col min="12" max="12" width="8.81818181818182" customWidth="1"/>
    <col min="13" max="13" width="7.36363636363636" customWidth="1"/>
    <col min="14" max="14" width="7.54545454545455" customWidth="1"/>
    <col min="15" max="15" width="7.72727272727273" customWidth="1"/>
    <col min="16" max="16" width="10.6363636363636" customWidth="1"/>
    <col min="17" max="21" width="7.63636363636364" customWidth="1"/>
    <col min="22" max="22" width="11.6363636363636" customWidth="1"/>
    <col min="23" max="27" width="7.63636363636364" customWidth="1"/>
  </cols>
  <sheetData>
    <row r="1" ht="18.75" customHeight="1" spans="2:27">
      <c r="B1" s="133"/>
      <c r="D1" s="134"/>
      <c r="E1" s="134"/>
      <c r="F1" s="134"/>
      <c r="G1" s="134"/>
      <c r="H1" s="134"/>
      <c r="I1" s="140"/>
      <c r="J1" s="140"/>
      <c r="K1" s="140"/>
      <c r="L1" s="141"/>
      <c r="M1" s="141"/>
      <c r="N1" s="141"/>
      <c r="O1" s="140"/>
      <c r="S1" s="133"/>
      <c r="U1" s="147"/>
      <c r="V1" s="147"/>
      <c r="W1" s="147"/>
      <c r="X1" s="147"/>
      <c r="Y1" s="147"/>
      <c r="Z1" s="147"/>
      <c r="AA1" s="147"/>
    </row>
    <row r="2" ht="39.75" customHeight="1" spans="1:27">
      <c r="A2" s="135" t="s">
        <v>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ht="18.75" customHeight="1" spans="1:27">
      <c r="A3" s="136" t="str">
        <f>"部门名称："&amp;"祥云县红十字会"</f>
        <v>部门名称：祥云县红十字会</v>
      </c>
      <c r="B3" s="136"/>
      <c r="C3" s="136"/>
      <c r="D3" s="136"/>
      <c r="E3" s="136"/>
      <c r="F3" s="136"/>
      <c r="G3" s="136"/>
      <c r="H3" s="136"/>
      <c r="I3" s="142"/>
      <c r="J3" s="142"/>
      <c r="K3" s="142"/>
      <c r="L3" s="143"/>
      <c r="M3" s="143"/>
      <c r="N3" s="143"/>
      <c r="O3" s="142"/>
      <c r="P3" s="144"/>
      <c r="Q3" s="144"/>
      <c r="R3" s="144"/>
      <c r="S3" s="148"/>
      <c r="T3" s="144"/>
      <c r="U3" s="149"/>
      <c r="V3" s="149"/>
      <c r="W3" s="149"/>
      <c r="X3" s="149"/>
      <c r="Y3" s="149"/>
      <c r="Z3" s="149"/>
      <c r="AA3" s="149" t="s">
        <v>19</v>
      </c>
    </row>
    <row r="4" ht="18" customHeight="1" spans="1:27">
      <c r="A4" s="26" t="s">
        <v>256</v>
      </c>
      <c r="B4" s="26" t="s">
        <v>196</v>
      </c>
      <c r="C4" s="26" t="s">
        <v>197</v>
      </c>
      <c r="D4" s="26" t="s">
        <v>257</v>
      </c>
      <c r="E4" s="26" t="s">
        <v>198</v>
      </c>
      <c r="F4" s="26" t="s">
        <v>199</v>
      </c>
      <c r="G4" s="26" t="s">
        <v>258</v>
      </c>
      <c r="H4" s="26" t="s">
        <v>259</v>
      </c>
      <c r="I4" s="35" t="s">
        <v>260</v>
      </c>
      <c r="J4" s="35" t="s">
        <v>73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 t="s">
        <v>61</v>
      </c>
      <c r="W4" s="35"/>
      <c r="X4" s="35"/>
      <c r="Y4" s="35"/>
      <c r="Z4" s="35"/>
      <c r="AA4" s="35"/>
    </row>
    <row r="5" ht="18" customHeight="1" spans="1:27">
      <c r="A5" s="26"/>
      <c r="B5" s="26"/>
      <c r="C5" s="26"/>
      <c r="D5" s="26"/>
      <c r="E5" s="26"/>
      <c r="F5" s="26"/>
      <c r="G5" s="26"/>
      <c r="H5" s="26"/>
      <c r="I5" s="35"/>
      <c r="J5" s="35" t="s">
        <v>74</v>
      </c>
      <c r="K5" s="35" t="s">
        <v>75</v>
      </c>
      <c r="L5" s="35"/>
      <c r="M5" s="26" t="s">
        <v>76</v>
      </c>
      <c r="N5" s="26" t="s">
        <v>77</v>
      </c>
      <c r="O5" s="26" t="s">
        <v>78</v>
      </c>
      <c r="P5" s="35" t="s">
        <v>79</v>
      </c>
      <c r="Q5" s="35"/>
      <c r="R5" s="35"/>
      <c r="S5" s="35"/>
      <c r="T5" s="35"/>
      <c r="U5" s="35"/>
      <c r="V5" s="150" t="s">
        <v>74</v>
      </c>
      <c r="W5" s="150" t="s">
        <v>75</v>
      </c>
      <c r="X5" s="150" t="s">
        <v>76</v>
      </c>
      <c r="Y5" s="150" t="s">
        <v>77</v>
      </c>
      <c r="Z5" s="150" t="s">
        <v>78</v>
      </c>
      <c r="AA5" s="150" t="s">
        <v>79</v>
      </c>
    </row>
    <row r="6" ht="18.75" customHeight="1" spans="1:27">
      <c r="A6" s="26"/>
      <c r="B6" s="26"/>
      <c r="C6" s="26"/>
      <c r="D6" s="26"/>
      <c r="E6" s="26"/>
      <c r="F6" s="26"/>
      <c r="G6" s="26"/>
      <c r="H6" s="26"/>
      <c r="I6" s="35"/>
      <c r="J6" s="26"/>
      <c r="K6" s="26"/>
      <c r="L6" s="26"/>
      <c r="M6" s="26" t="s">
        <v>76</v>
      </c>
      <c r="N6" s="26"/>
      <c r="O6" s="26"/>
      <c r="P6" s="26" t="s">
        <v>74</v>
      </c>
      <c r="Q6" s="26" t="s">
        <v>81</v>
      </c>
      <c r="R6" s="26" t="s">
        <v>207</v>
      </c>
      <c r="S6" s="26" t="s">
        <v>83</v>
      </c>
      <c r="T6" s="26" t="s">
        <v>84</v>
      </c>
      <c r="U6" s="26" t="s">
        <v>85</v>
      </c>
      <c r="V6" s="26"/>
      <c r="W6" s="26"/>
      <c r="X6" s="26"/>
      <c r="Y6" s="26"/>
      <c r="Z6" s="26"/>
      <c r="AA6" s="26"/>
    </row>
    <row r="7" ht="37.5" customHeight="1" spans="1:27">
      <c r="A7" s="26"/>
      <c r="B7" s="26"/>
      <c r="C7" s="26"/>
      <c r="D7" s="26"/>
      <c r="E7" s="26"/>
      <c r="F7" s="26"/>
      <c r="G7" s="26"/>
      <c r="H7" s="26"/>
      <c r="I7" s="35"/>
      <c r="J7" s="26"/>
      <c r="K7" s="26" t="s">
        <v>202</v>
      </c>
      <c r="L7" s="26" t="s">
        <v>261</v>
      </c>
      <c r="M7" s="26"/>
      <c r="N7" s="26"/>
      <c r="O7" s="26" t="s">
        <v>78</v>
      </c>
      <c r="P7" s="26" t="s">
        <v>74</v>
      </c>
      <c r="Q7" s="26" t="s">
        <v>81</v>
      </c>
      <c r="R7" s="26" t="s">
        <v>207</v>
      </c>
      <c r="S7" s="26" t="s">
        <v>83</v>
      </c>
      <c r="T7" s="26" t="s">
        <v>84</v>
      </c>
      <c r="U7" s="26" t="s">
        <v>85</v>
      </c>
      <c r="V7" s="26"/>
      <c r="W7" s="26"/>
      <c r="X7" s="26"/>
      <c r="Y7" s="26"/>
      <c r="Z7" s="26"/>
      <c r="AA7" s="26"/>
    </row>
    <row r="8" ht="19.5" customHeight="1" spans="1:27">
      <c r="A8" s="137">
        <v>1</v>
      </c>
      <c r="B8" s="137">
        <v>2</v>
      </c>
      <c r="C8" s="137">
        <v>3</v>
      </c>
      <c r="D8" s="137">
        <v>4</v>
      </c>
      <c r="E8" s="137">
        <v>5</v>
      </c>
      <c r="F8" s="137">
        <v>6</v>
      </c>
      <c r="G8" s="137">
        <v>7</v>
      </c>
      <c r="H8" s="137">
        <v>8</v>
      </c>
      <c r="I8" s="137" t="s">
        <v>262</v>
      </c>
      <c r="J8" s="137" t="s">
        <v>263</v>
      </c>
      <c r="K8" s="137">
        <v>11</v>
      </c>
      <c r="L8" s="137">
        <v>12</v>
      </c>
      <c r="M8" s="137">
        <v>13</v>
      </c>
      <c r="N8" s="137">
        <v>14</v>
      </c>
      <c r="O8" s="137">
        <v>15</v>
      </c>
      <c r="P8" s="137" t="s">
        <v>264</v>
      </c>
      <c r="Q8" s="137">
        <v>17</v>
      </c>
      <c r="R8" s="137">
        <v>18</v>
      </c>
      <c r="S8" s="137">
        <v>19</v>
      </c>
      <c r="T8" s="137">
        <v>20</v>
      </c>
      <c r="U8" s="137">
        <v>21</v>
      </c>
      <c r="V8" s="137" t="s">
        <v>265</v>
      </c>
      <c r="W8" s="137">
        <v>23</v>
      </c>
      <c r="X8" s="137">
        <v>24</v>
      </c>
      <c r="Y8" s="137">
        <v>25</v>
      </c>
      <c r="Z8" s="137">
        <v>26</v>
      </c>
      <c r="AA8" s="137">
        <v>27</v>
      </c>
    </row>
    <row r="9" ht="30" customHeight="1" spans="1:27">
      <c r="A9" s="138" t="s">
        <v>266</v>
      </c>
      <c r="B9" s="138" t="s">
        <v>267</v>
      </c>
      <c r="C9" s="138" t="s">
        <v>268</v>
      </c>
      <c r="D9" s="257" t="s">
        <v>91</v>
      </c>
      <c r="E9" s="138" t="s">
        <v>123</v>
      </c>
      <c r="F9" s="138" t="s">
        <v>124</v>
      </c>
      <c r="G9" s="138" t="s">
        <v>269</v>
      </c>
      <c r="H9" s="138" t="s">
        <v>270</v>
      </c>
      <c r="I9" s="145">
        <v>20000</v>
      </c>
      <c r="J9" s="145">
        <v>20000</v>
      </c>
      <c r="K9" s="145">
        <v>20000</v>
      </c>
      <c r="L9" s="145">
        <v>20000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</row>
    <row r="10" ht="35" customHeight="1" spans="1:27">
      <c r="A10" s="138" t="s">
        <v>271</v>
      </c>
      <c r="B10" s="138" t="s">
        <v>272</v>
      </c>
      <c r="C10" s="138" t="s">
        <v>273</v>
      </c>
      <c r="D10" s="257" t="s">
        <v>91</v>
      </c>
      <c r="E10" s="138" t="s">
        <v>123</v>
      </c>
      <c r="F10" s="138" t="s">
        <v>124</v>
      </c>
      <c r="G10" s="138" t="s">
        <v>238</v>
      </c>
      <c r="H10" s="138" t="s">
        <v>239</v>
      </c>
      <c r="I10" s="145">
        <v>42000</v>
      </c>
      <c r="J10" s="145">
        <v>42000</v>
      </c>
      <c r="K10" s="145">
        <v>42000</v>
      </c>
      <c r="L10" s="145">
        <v>42000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51"/>
      <c r="AA10" s="151"/>
    </row>
    <row r="11" ht="35" customHeight="1" spans="1:27">
      <c r="A11" s="138" t="s">
        <v>271</v>
      </c>
      <c r="B11" s="138" t="s">
        <v>272</v>
      </c>
      <c r="C11" s="138" t="s">
        <v>273</v>
      </c>
      <c r="D11" s="257" t="s">
        <v>91</v>
      </c>
      <c r="E11" s="138" t="s">
        <v>123</v>
      </c>
      <c r="F11" s="138" t="s">
        <v>124</v>
      </c>
      <c r="G11" s="138" t="s">
        <v>244</v>
      </c>
      <c r="H11" s="138" t="s">
        <v>245</v>
      </c>
      <c r="I11" s="145">
        <v>3000</v>
      </c>
      <c r="J11" s="145">
        <v>3000</v>
      </c>
      <c r="K11" s="145">
        <v>3000</v>
      </c>
      <c r="L11" s="145">
        <v>3000</v>
      </c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51"/>
      <c r="AA11" s="151"/>
    </row>
    <row r="12" ht="35" customHeight="1" spans="1:27">
      <c r="A12" s="138" t="s">
        <v>271</v>
      </c>
      <c r="B12" s="138" t="s">
        <v>272</v>
      </c>
      <c r="C12" s="138" t="s">
        <v>273</v>
      </c>
      <c r="D12" s="257" t="s">
        <v>91</v>
      </c>
      <c r="E12" s="138" t="s">
        <v>123</v>
      </c>
      <c r="F12" s="138" t="s">
        <v>124</v>
      </c>
      <c r="G12" s="138" t="s">
        <v>229</v>
      </c>
      <c r="H12" s="138" t="s">
        <v>230</v>
      </c>
      <c r="I12" s="145">
        <v>10000</v>
      </c>
      <c r="J12" s="145">
        <v>10000</v>
      </c>
      <c r="K12" s="145">
        <v>10000</v>
      </c>
      <c r="L12" s="145">
        <v>10000</v>
      </c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51"/>
      <c r="AA12" s="151"/>
    </row>
    <row r="13" ht="35" customHeight="1" spans="1:27">
      <c r="A13" s="138" t="s">
        <v>271</v>
      </c>
      <c r="B13" s="138" t="s">
        <v>272</v>
      </c>
      <c r="C13" s="138" t="s">
        <v>273</v>
      </c>
      <c r="D13" s="257" t="s">
        <v>91</v>
      </c>
      <c r="E13" s="138" t="s">
        <v>125</v>
      </c>
      <c r="F13" s="138" t="s">
        <v>126</v>
      </c>
      <c r="G13" s="138" t="s">
        <v>238</v>
      </c>
      <c r="H13" s="138" t="s">
        <v>239</v>
      </c>
      <c r="I13" s="145">
        <v>10000</v>
      </c>
      <c r="J13" s="145">
        <v>10000</v>
      </c>
      <c r="K13" s="145">
        <v>10000</v>
      </c>
      <c r="L13" s="145">
        <v>10000</v>
      </c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51"/>
      <c r="AA13" s="151"/>
    </row>
    <row r="14" ht="35" customHeight="1" spans="1:27">
      <c r="A14" s="138" t="s">
        <v>271</v>
      </c>
      <c r="B14" s="138" t="s">
        <v>272</v>
      </c>
      <c r="C14" s="138" t="s">
        <v>273</v>
      </c>
      <c r="D14" s="257" t="s">
        <v>91</v>
      </c>
      <c r="E14" s="138" t="s">
        <v>125</v>
      </c>
      <c r="F14" s="138" t="s">
        <v>126</v>
      </c>
      <c r="G14" s="138" t="s">
        <v>274</v>
      </c>
      <c r="H14" s="138" t="s">
        <v>275</v>
      </c>
      <c r="I14" s="145">
        <v>5000</v>
      </c>
      <c r="J14" s="145">
        <v>5000</v>
      </c>
      <c r="K14" s="145">
        <v>5000</v>
      </c>
      <c r="L14" s="145">
        <v>5000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51"/>
      <c r="AA14" s="151"/>
    </row>
    <row r="15" ht="35" customHeight="1" spans="1:27">
      <c r="A15" s="138" t="s">
        <v>271</v>
      </c>
      <c r="B15" s="138" t="s">
        <v>272</v>
      </c>
      <c r="C15" s="138" t="s">
        <v>273</v>
      </c>
      <c r="D15" s="257" t="s">
        <v>91</v>
      </c>
      <c r="E15" s="138" t="s">
        <v>125</v>
      </c>
      <c r="F15" s="138" t="s">
        <v>126</v>
      </c>
      <c r="G15" s="138" t="s">
        <v>276</v>
      </c>
      <c r="H15" s="138" t="s">
        <v>277</v>
      </c>
      <c r="I15" s="145">
        <v>10000</v>
      </c>
      <c r="J15" s="145">
        <v>10000</v>
      </c>
      <c r="K15" s="145">
        <v>10000</v>
      </c>
      <c r="L15" s="145">
        <v>10000</v>
      </c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51"/>
      <c r="AA15" s="151"/>
    </row>
    <row r="16" ht="35" customHeight="1" spans="1:27">
      <c r="A16" s="22" t="s">
        <v>72</v>
      </c>
      <c r="B16" s="22"/>
      <c r="C16" s="22"/>
      <c r="D16" s="22"/>
      <c r="E16" s="22"/>
      <c r="F16" s="22"/>
      <c r="G16" s="22"/>
      <c r="H16" s="22"/>
      <c r="I16" s="146">
        <v>100000</v>
      </c>
      <c r="J16" s="146">
        <v>100000</v>
      </c>
      <c r="K16" s="146">
        <v>100000</v>
      </c>
      <c r="L16" s="146">
        <v>100000</v>
      </c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</sheetData>
  <mergeCells count="32">
    <mergeCell ref="A2:AA2"/>
    <mergeCell ref="A3:H3"/>
    <mergeCell ref="J4:U4"/>
    <mergeCell ref="V4:AA4"/>
    <mergeCell ref="P5:U5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" right="0.3" top="0.459027777777778" bottom="0.459027777777778" header="0.4" footer="0.4"/>
  <pageSetup paperSize="9" scale="5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5"/>
  <sheetViews>
    <sheetView showZeros="0" workbookViewId="0">
      <pane xSplit="2" ySplit="6" topLeftCell="D7" activePane="bottomRight" state="frozen"/>
      <selection/>
      <selection pane="topRight"/>
      <selection pane="bottomLeft"/>
      <selection pane="bottomRight" activeCell="A1" sqref="A1"/>
    </sheetView>
  </sheetViews>
  <sheetFormatPr defaultColWidth="9.13636363636364" defaultRowHeight="12" customHeight="1"/>
  <cols>
    <col min="1" max="1" width="34.2818181818182" customWidth="1"/>
    <col min="2" max="2" width="20.4636363636364" customWidth="1"/>
    <col min="3" max="3" width="29" customWidth="1"/>
    <col min="4" max="6" width="23.5727272727273" customWidth="1"/>
    <col min="7" max="7" width="11.2818181818182" customWidth="1"/>
    <col min="8" max="8" width="18.1727272727273" customWidth="1"/>
    <col min="9" max="9" width="12.4636363636364" customWidth="1"/>
    <col min="10" max="10" width="13.4181818181818" customWidth="1"/>
    <col min="11" max="11" width="18.8545454545455" customWidth="1"/>
  </cols>
  <sheetData>
    <row r="1" ht="18" customHeight="1" spans="11:11">
      <c r="K1" s="33"/>
    </row>
    <row r="2" ht="39.75" customHeight="1" spans="1:11">
      <c r="A2" s="125" t="s">
        <v>10</v>
      </c>
      <c r="B2" s="84"/>
      <c r="C2" s="84"/>
      <c r="D2" s="84"/>
      <c r="E2" s="84"/>
      <c r="F2" s="84"/>
      <c r="G2" s="126"/>
      <c r="H2" s="84"/>
      <c r="I2" s="126"/>
      <c r="J2" s="126"/>
      <c r="K2" s="84"/>
    </row>
    <row r="3" ht="17.25" customHeight="1" spans="1:11">
      <c r="A3" s="5" t="str">
        <f>"部门名称："&amp;"祥云县红十字会"</f>
        <v>部门名称：祥云县红十字会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ht="44.25" customHeight="1" spans="1:11">
      <c r="A4" s="93" t="s">
        <v>278</v>
      </c>
      <c r="B4" s="93" t="s">
        <v>196</v>
      </c>
      <c r="C4" s="93" t="s">
        <v>279</v>
      </c>
      <c r="D4" s="93" t="s">
        <v>280</v>
      </c>
      <c r="E4" s="93" t="s">
        <v>281</v>
      </c>
      <c r="F4" s="93" t="s">
        <v>282</v>
      </c>
      <c r="G4" s="128" t="s">
        <v>283</v>
      </c>
      <c r="H4" s="93" t="s">
        <v>284</v>
      </c>
      <c r="I4" s="128" t="s">
        <v>285</v>
      </c>
      <c r="J4" s="128" t="s">
        <v>286</v>
      </c>
      <c r="K4" s="93" t="s">
        <v>287</v>
      </c>
    </row>
    <row r="5" ht="18.75" customHeight="1" spans="1:11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  <c r="K5" s="70">
        <v>11</v>
      </c>
    </row>
    <row r="6" ht="42" customHeight="1" spans="1:11">
      <c r="A6" s="129" t="s">
        <v>91</v>
      </c>
      <c r="B6" s="130"/>
      <c r="C6" s="130"/>
      <c r="D6" s="130"/>
      <c r="E6" s="130"/>
      <c r="F6" s="50"/>
      <c r="G6" s="131"/>
      <c r="H6" s="50"/>
      <c r="I6" s="131"/>
      <c r="J6" s="131"/>
      <c r="K6" s="50"/>
    </row>
    <row r="7" ht="42" customHeight="1" spans="1:11">
      <c r="A7" s="132" t="s">
        <v>91</v>
      </c>
      <c r="B7" s="27"/>
      <c r="C7" s="27"/>
      <c r="D7" s="27"/>
      <c r="E7" s="27"/>
      <c r="F7" s="58"/>
      <c r="G7" s="51"/>
      <c r="H7" s="58"/>
      <c r="I7" s="51"/>
      <c r="J7" s="27"/>
      <c r="K7" s="58"/>
    </row>
    <row r="8" ht="42" customHeight="1" spans="1:11">
      <c r="A8" s="58" t="s">
        <v>268</v>
      </c>
      <c r="B8" s="27" t="s">
        <v>267</v>
      </c>
      <c r="C8" s="27" t="s">
        <v>288</v>
      </c>
      <c r="D8" s="27" t="s">
        <v>289</v>
      </c>
      <c r="E8" s="27" t="s">
        <v>290</v>
      </c>
      <c r="F8" s="58" t="s">
        <v>291</v>
      </c>
      <c r="G8" s="51" t="s">
        <v>292</v>
      </c>
      <c r="H8" s="58" t="s">
        <v>293</v>
      </c>
      <c r="I8" s="51" t="s">
        <v>294</v>
      </c>
      <c r="J8" s="27" t="s">
        <v>295</v>
      </c>
      <c r="K8" s="58" t="s">
        <v>296</v>
      </c>
    </row>
    <row r="9" ht="42" customHeight="1" spans="1:11">
      <c r="A9" s="58" t="s">
        <v>268</v>
      </c>
      <c r="B9" s="27" t="s">
        <v>267</v>
      </c>
      <c r="C9" s="27" t="s">
        <v>288</v>
      </c>
      <c r="D9" s="27" t="s">
        <v>297</v>
      </c>
      <c r="E9" s="27" t="s">
        <v>298</v>
      </c>
      <c r="F9" s="58" t="s">
        <v>299</v>
      </c>
      <c r="G9" s="51" t="s">
        <v>292</v>
      </c>
      <c r="H9" s="58" t="s">
        <v>300</v>
      </c>
      <c r="I9" s="51"/>
      <c r="J9" s="27" t="s">
        <v>301</v>
      </c>
      <c r="K9" s="58" t="s">
        <v>302</v>
      </c>
    </row>
    <row r="10" ht="42" customHeight="1" spans="1:11">
      <c r="A10" s="58" t="s">
        <v>268</v>
      </c>
      <c r="B10" s="27" t="s">
        <v>267</v>
      </c>
      <c r="C10" s="27" t="s">
        <v>288</v>
      </c>
      <c r="D10" s="27" t="s">
        <v>303</v>
      </c>
      <c r="E10" s="27" t="s">
        <v>304</v>
      </c>
      <c r="F10" s="58" t="s">
        <v>305</v>
      </c>
      <c r="G10" s="51" t="s">
        <v>292</v>
      </c>
      <c r="H10" s="58" t="s">
        <v>306</v>
      </c>
      <c r="I10" s="51" t="s">
        <v>307</v>
      </c>
      <c r="J10" s="27" t="s">
        <v>295</v>
      </c>
      <c r="K10" s="58" t="s">
        <v>308</v>
      </c>
    </row>
    <row r="11" ht="42" customHeight="1" spans="1:11">
      <c r="A11" s="58" t="s">
        <v>273</v>
      </c>
      <c r="B11" s="27" t="s">
        <v>272</v>
      </c>
      <c r="C11" s="27" t="s">
        <v>309</v>
      </c>
      <c r="D11" s="27" t="s">
        <v>289</v>
      </c>
      <c r="E11" s="27" t="s">
        <v>290</v>
      </c>
      <c r="F11" s="58" t="s">
        <v>310</v>
      </c>
      <c r="G11" s="51" t="s">
        <v>292</v>
      </c>
      <c r="H11" s="58" t="s">
        <v>293</v>
      </c>
      <c r="I11" s="51" t="s">
        <v>311</v>
      </c>
      <c r="J11" s="27" t="s">
        <v>295</v>
      </c>
      <c r="K11" s="58" t="s">
        <v>296</v>
      </c>
    </row>
    <row r="12" ht="42" customHeight="1" spans="1:11">
      <c r="A12" s="58" t="s">
        <v>273</v>
      </c>
      <c r="B12" s="27" t="s">
        <v>272</v>
      </c>
      <c r="C12" s="27" t="s">
        <v>309</v>
      </c>
      <c r="D12" s="27" t="s">
        <v>289</v>
      </c>
      <c r="E12" s="27" t="s">
        <v>290</v>
      </c>
      <c r="F12" s="58" t="s">
        <v>312</v>
      </c>
      <c r="G12" s="51" t="s">
        <v>292</v>
      </c>
      <c r="H12" s="58" t="s">
        <v>313</v>
      </c>
      <c r="I12" s="51" t="s">
        <v>314</v>
      </c>
      <c r="J12" s="27" t="s">
        <v>295</v>
      </c>
      <c r="K12" s="58" t="s">
        <v>315</v>
      </c>
    </row>
    <row r="13" ht="42" customHeight="1" spans="1:11">
      <c r="A13" s="58" t="s">
        <v>273</v>
      </c>
      <c r="B13" s="27" t="s">
        <v>272</v>
      </c>
      <c r="C13" s="27" t="s">
        <v>309</v>
      </c>
      <c r="D13" s="27" t="s">
        <v>289</v>
      </c>
      <c r="E13" s="27" t="s">
        <v>316</v>
      </c>
      <c r="F13" s="58" t="s">
        <v>317</v>
      </c>
      <c r="G13" s="51" t="s">
        <v>318</v>
      </c>
      <c r="H13" s="58" t="s">
        <v>319</v>
      </c>
      <c r="I13" s="51" t="s">
        <v>307</v>
      </c>
      <c r="J13" s="27" t="s">
        <v>295</v>
      </c>
      <c r="K13" s="58" t="s">
        <v>320</v>
      </c>
    </row>
    <row r="14" ht="42" customHeight="1" spans="1:11">
      <c r="A14" s="58" t="s">
        <v>273</v>
      </c>
      <c r="B14" s="27" t="s">
        <v>272</v>
      </c>
      <c r="C14" s="27" t="s">
        <v>309</v>
      </c>
      <c r="D14" s="27" t="s">
        <v>297</v>
      </c>
      <c r="E14" s="27" t="s">
        <v>321</v>
      </c>
      <c r="F14" s="58" t="s">
        <v>322</v>
      </c>
      <c r="G14" s="51" t="s">
        <v>318</v>
      </c>
      <c r="H14" s="58" t="s">
        <v>323</v>
      </c>
      <c r="I14" s="51"/>
      <c r="J14" s="27" t="s">
        <v>301</v>
      </c>
      <c r="K14" s="58" t="s">
        <v>322</v>
      </c>
    </row>
    <row r="15" ht="42" customHeight="1" spans="1:11">
      <c r="A15" s="58" t="s">
        <v>273</v>
      </c>
      <c r="B15" s="27" t="s">
        <v>272</v>
      </c>
      <c r="C15" s="27" t="s">
        <v>309</v>
      </c>
      <c r="D15" s="27" t="s">
        <v>303</v>
      </c>
      <c r="E15" s="27" t="s">
        <v>304</v>
      </c>
      <c r="F15" s="58" t="s">
        <v>324</v>
      </c>
      <c r="G15" s="51" t="s">
        <v>292</v>
      </c>
      <c r="H15" s="58" t="s">
        <v>325</v>
      </c>
      <c r="I15" s="51" t="s">
        <v>307</v>
      </c>
      <c r="J15" s="27" t="s">
        <v>295</v>
      </c>
      <c r="K15" s="58" t="s">
        <v>326</v>
      </c>
    </row>
  </sheetData>
  <mergeCells count="8">
    <mergeCell ref="A2:K2"/>
    <mergeCell ref="A3:I3"/>
    <mergeCell ref="A8:A10"/>
    <mergeCell ref="A11:A15"/>
    <mergeCell ref="B8:B10"/>
    <mergeCell ref="B11:B15"/>
    <mergeCell ref="C8:C10"/>
    <mergeCell ref="C11:C15"/>
  </mergeCells>
  <printOptions horizontalCentered="1"/>
  <pageMargins left="0.959027777777778" right="0.959027777777778" top="0.71875" bottom="0.71875" header="0" footer="0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7" sqref="A7"/>
    </sheetView>
  </sheetViews>
  <sheetFormatPr defaultColWidth="9.13636363636364" defaultRowHeight="14.25" customHeight="1"/>
  <cols>
    <col min="1" max="1" width="38.2818181818182" customWidth="1"/>
    <col min="2" max="2" width="14" customWidth="1"/>
    <col min="3" max="3" width="36.4181818181818" customWidth="1"/>
    <col min="4" max="10" width="17.1363636363636" customWidth="1"/>
  </cols>
  <sheetData>
    <row r="1" ht="13.5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27.75" customHeight="1" spans="1:10">
      <c r="A2" s="99" t="s">
        <v>327</v>
      </c>
      <c r="B2" s="99"/>
      <c r="C2" s="99"/>
      <c r="D2" s="99"/>
      <c r="E2" s="99"/>
      <c r="F2" s="99"/>
      <c r="G2" s="99"/>
      <c r="H2" s="99"/>
      <c r="I2" s="99"/>
      <c r="J2" s="99"/>
    </row>
    <row r="3" ht="13.5" customHeight="1" spans="1:10">
      <c r="A3" s="5" t="str">
        <f>"部门名称："&amp;"祥云县红十字会"</f>
        <v>部门名称：祥云县红十字会</v>
      </c>
      <c r="B3" s="6"/>
      <c r="C3" s="6"/>
      <c r="D3" s="6"/>
      <c r="E3" s="6"/>
      <c r="F3" s="6"/>
      <c r="G3" s="6"/>
      <c r="H3" s="6"/>
      <c r="I3" s="6"/>
      <c r="J3" s="124" t="s">
        <v>19</v>
      </c>
    </row>
    <row r="4" ht="21.75" customHeight="1" spans="1:10">
      <c r="A4" s="120" t="s">
        <v>195</v>
      </c>
      <c r="B4" s="116" t="s">
        <v>177</v>
      </c>
      <c r="C4" s="116"/>
      <c r="D4" s="120" t="s">
        <v>72</v>
      </c>
      <c r="E4" s="120" t="s">
        <v>178</v>
      </c>
      <c r="F4" s="120"/>
      <c r="G4" s="120"/>
      <c r="H4" s="120" t="s">
        <v>179</v>
      </c>
      <c r="I4" s="120"/>
      <c r="J4" s="120"/>
    </row>
    <row r="5" ht="21.75" customHeight="1" spans="1:10">
      <c r="A5" s="120"/>
      <c r="B5" s="116" t="s">
        <v>94</v>
      </c>
      <c r="C5" s="120" t="s">
        <v>95</v>
      </c>
      <c r="D5" s="120"/>
      <c r="E5" s="120" t="s">
        <v>74</v>
      </c>
      <c r="F5" s="120" t="s">
        <v>102</v>
      </c>
      <c r="G5" s="120" t="s">
        <v>103</v>
      </c>
      <c r="H5" s="120" t="s">
        <v>74</v>
      </c>
      <c r="I5" s="120" t="s">
        <v>102</v>
      </c>
      <c r="J5" s="120" t="s">
        <v>103</v>
      </c>
    </row>
    <row r="6" ht="18.95" customHeight="1" spans="1:10">
      <c r="A6" s="117">
        <v>1</v>
      </c>
      <c r="B6" s="117">
        <v>2</v>
      </c>
      <c r="C6" s="117">
        <v>3</v>
      </c>
      <c r="D6" s="117" t="s">
        <v>183</v>
      </c>
      <c r="E6" s="117" t="s">
        <v>184</v>
      </c>
      <c r="F6" s="117">
        <v>6</v>
      </c>
      <c r="G6" s="117">
        <v>7</v>
      </c>
      <c r="H6" s="117" t="s">
        <v>328</v>
      </c>
      <c r="I6" s="117">
        <v>9</v>
      </c>
      <c r="J6" s="117">
        <v>10</v>
      </c>
    </row>
    <row r="7" ht="15" customHeight="1" spans="1:10">
      <c r="A7" s="121" t="s">
        <v>329</v>
      </c>
      <c r="B7" s="122"/>
      <c r="C7" s="122"/>
      <c r="D7" s="118"/>
      <c r="E7" s="118"/>
      <c r="F7" s="118"/>
      <c r="G7" s="118"/>
      <c r="H7" s="118"/>
      <c r="I7" s="118"/>
      <c r="J7" s="118"/>
    </row>
    <row r="8" ht="21" customHeight="1" spans="1:10">
      <c r="A8" s="122"/>
      <c r="B8" s="122"/>
      <c r="C8" s="122"/>
      <c r="D8" s="119"/>
      <c r="E8" s="119"/>
      <c r="F8" s="119"/>
      <c r="G8" s="119"/>
      <c r="H8" s="119"/>
      <c r="I8" s="119"/>
      <c r="J8" s="119"/>
    </row>
    <row r="9" ht="21" customHeight="1" spans="1:10">
      <c r="A9" s="123" t="s">
        <v>72</v>
      </c>
      <c r="B9" s="123"/>
      <c r="C9" s="123"/>
      <c r="D9" s="118"/>
      <c r="E9" s="118"/>
      <c r="F9" s="118"/>
      <c r="G9" s="118"/>
      <c r="H9" s="118"/>
      <c r="I9" s="118"/>
      <c r="J9" s="118"/>
    </row>
    <row r="10" ht="16" customHeight="1" spans="1:1">
      <c r="A10" t="s">
        <v>330</v>
      </c>
    </row>
  </sheetData>
  <mergeCells count="8">
    <mergeCell ref="A1:J1"/>
    <mergeCell ref="A2:J2"/>
    <mergeCell ref="B4:C4"/>
    <mergeCell ref="E4:G4"/>
    <mergeCell ref="H4:J4"/>
    <mergeCell ref="A9:C9"/>
    <mergeCell ref="A4:A5"/>
    <mergeCell ref="D4:D5"/>
  </mergeCell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X11"/>
  <sheetViews>
    <sheetView showZeros="0" workbookViewId="0">
      <pane xSplit="2" ySplit="9" topLeftCell="C10" activePane="bottomRight" state="frozen"/>
      <selection/>
      <selection pane="topRight"/>
      <selection pane="bottomLeft"/>
      <selection pane="bottomRight" activeCell="E15" sqref="E15"/>
    </sheetView>
  </sheetViews>
  <sheetFormatPr defaultColWidth="9.13636363636364" defaultRowHeight="14.25" customHeight="1"/>
  <cols>
    <col min="1" max="3" width="10.6363636363636" customWidth="1"/>
    <col min="4" max="4" width="7.9" customWidth="1"/>
    <col min="5" max="5" width="8.9" customWidth="1"/>
    <col min="6" max="24" width="10.6363636363636" customWidth="1"/>
  </cols>
  <sheetData>
    <row r="1" ht="16.5" customHeight="1" spans="1:24">
      <c r="A1" s="88"/>
      <c r="B1" s="113"/>
      <c r="C1" s="113"/>
      <c r="D1" s="113"/>
      <c r="E1" s="88"/>
      <c r="F1" s="88"/>
      <c r="G1" s="88"/>
      <c r="H1" s="88"/>
      <c r="I1" s="88"/>
      <c r="J1" s="88"/>
      <c r="K1" s="88"/>
      <c r="L1" s="112"/>
      <c r="M1" s="88"/>
      <c r="N1" s="88"/>
      <c r="O1" s="113"/>
      <c r="P1" s="88"/>
      <c r="Q1" s="76"/>
      <c r="R1" s="76"/>
      <c r="S1" s="76"/>
      <c r="T1" s="76"/>
      <c r="U1" s="76"/>
      <c r="V1" s="76"/>
      <c r="W1" s="76"/>
      <c r="X1" s="76"/>
    </row>
    <row r="2" ht="41.25" customHeight="1" spans="1:24">
      <c r="A2" s="99" t="s">
        <v>331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ht="22.5" customHeight="1" spans="1:24">
      <c r="A3" s="101" t="str">
        <f>"部门名称："&amp;"祥云县红十字会"</f>
        <v>部门名称：祥云县红十字会</v>
      </c>
      <c r="B3" s="115"/>
      <c r="C3" s="115"/>
      <c r="D3" s="115"/>
      <c r="E3" s="86"/>
      <c r="F3" s="86"/>
      <c r="G3" s="86"/>
      <c r="H3" s="86"/>
      <c r="I3" s="86"/>
      <c r="J3" s="86"/>
      <c r="K3" s="86"/>
      <c r="L3" s="112"/>
      <c r="M3" s="88"/>
      <c r="N3" s="88"/>
      <c r="O3" s="113"/>
      <c r="P3" s="88"/>
      <c r="Q3" s="114"/>
      <c r="R3" s="76"/>
      <c r="S3" s="76"/>
      <c r="T3" s="76"/>
      <c r="U3" s="76"/>
      <c r="V3" s="76"/>
      <c r="W3" s="76"/>
      <c r="X3" s="76" t="s">
        <v>19</v>
      </c>
    </row>
    <row r="4" ht="24" customHeight="1" spans="1:24">
      <c r="A4" s="10" t="s">
        <v>278</v>
      </c>
      <c r="B4" s="116" t="s">
        <v>332</v>
      </c>
      <c r="C4" s="116" t="s">
        <v>333</v>
      </c>
      <c r="D4" s="116" t="s">
        <v>334</v>
      </c>
      <c r="E4" s="116" t="s">
        <v>335</v>
      </c>
      <c r="F4" s="116" t="s">
        <v>336</v>
      </c>
      <c r="G4" s="10" t="s">
        <v>337</v>
      </c>
      <c r="H4" s="10" t="s">
        <v>73</v>
      </c>
      <c r="I4" s="10"/>
      <c r="J4" s="10"/>
      <c r="K4" s="10"/>
      <c r="L4" s="9"/>
      <c r="M4" s="10"/>
      <c r="N4" s="10"/>
      <c r="O4" s="46"/>
      <c r="P4" s="10"/>
      <c r="Q4" s="9"/>
      <c r="R4" s="46"/>
      <c r="S4" s="10" t="s">
        <v>61</v>
      </c>
      <c r="T4" s="10"/>
      <c r="U4" s="10"/>
      <c r="V4" s="10"/>
      <c r="W4" s="10"/>
      <c r="X4" s="10"/>
    </row>
    <row r="5" ht="24" customHeight="1" spans="1:24">
      <c r="A5" s="10"/>
      <c r="B5" s="116"/>
      <c r="C5" s="116"/>
      <c r="D5" s="116"/>
      <c r="E5" s="116"/>
      <c r="F5" s="116"/>
      <c r="G5" s="10"/>
      <c r="H5" s="10" t="s">
        <v>74</v>
      </c>
      <c r="I5" s="10" t="s">
        <v>75</v>
      </c>
      <c r="J5" s="10" t="s">
        <v>76</v>
      </c>
      <c r="K5" s="10" t="s">
        <v>77</v>
      </c>
      <c r="L5" s="10" t="s">
        <v>78</v>
      </c>
      <c r="M5" s="10" t="s">
        <v>79</v>
      </c>
      <c r="N5" s="10"/>
      <c r="O5" s="10"/>
      <c r="P5" s="10"/>
      <c r="Q5" s="10"/>
      <c r="R5" s="10"/>
      <c r="S5" s="10" t="s">
        <v>74</v>
      </c>
      <c r="T5" s="10" t="s">
        <v>75</v>
      </c>
      <c r="U5" s="10" t="s">
        <v>76</v>
      </c>
      <c r="V5" s="10" t="s">
        <v>77</v>
      </c>
      <c r="W5" s="10" t="s">
        <v>78</v>
      </c>
      <c r="X5" s="10" t="s">
        <v>79</v>
      </c>
    </row>
    <row r="6" ht="54" customHeight="1" spans="1:24">
      <c r="A6" s="10"/>
      <c r="B6" s="116"/>
      <c r="C6" s="116"/>
      <c r="D6" s="116"/>
      <c r="E6" s="116"/>
      <c r="F6" s="116"/>
      <c r="G6" s="10"/>
      <c r="H6" s="10"/>
      <c r="I6" s="10"/>
      <c r="J6" s="10"/>
      <c r="K6" s="10"/>
      <c r="L6" s="10"/>
      <c r="M6" s="10" t="s">
        <v>74</v>
      </c>
      <c r="N6" s="10" t="s">
        <v>81</v>
      </c>
      <c r="O6" s="46" t="s">
        <v>82</v>
      </c>
      <c r="P6" s="10" t="s">
        <v>83</v>
      </c>
      <c r="Q6" s="9" t="s">
        <v>84</v>
      </c>
      <c r="R6" s="46" t="s">
        <v>85</v>
      </c>
      <c r="S6" s="10"/>
      <c r="T6" s="10"/>
      <c r="U6" s="10"/>
      <c r="V6" s="10"/>
      <c r="W6" s="10"/>
      <c r="X6" s="10"/>
    </row>
    <row r="7" ht="17.25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338</v>
      </c>
      <c r="H7" s="117" t="s">
        <v>339</v>
      </c>
      <c r="I7" s="117">
        <v>9</v>
      </c>
      <c r="J7" s="117">
        <v>10</v>
      </c>
      <c r="K7" s="117">
        <v>11</v>
      </c>
      <c r="L7" s="117">
        <v>12</v>
      </c>
      <c r="M7" s="117" t="s">
        <v>340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341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ht="21" customHeight="1" spans="1:24">
      <c r="A8" s="29" t="s">
        <v>329</v>
      </c>
      <c r="B8" s="12"/>
      <c r="C8" s="12"/>
      <c r="D8" s="12"/>
      <c r="E8" s="12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ht="21" customHeight="1" spans="1:24">
      <c r="A9" s="107"/>
      <c r="B9" s="107"/>
      <c r="C9" s="107"/>
      <c r="D9" s="107"/>
      <c r="E9" s="50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ht="21" customHeight="1" spans="1:24">
      <c r="A10" s="29" t="s">
        <v>72</v>
      </c>
      <c r="B10" s="14"/>
      <c r="C10" s="14"/>
      <c r="D10" s="14"/>
      <c r="E10" s="110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customHeight="1" spans="1:1">
      <c r="A11" t="s">
        <v>330</v>
      </c>
    </row>
  </sheetData>
  <mergeCells count="24">
    <mergeCell ref="A2:X2"/>
    <mergeCell ref="H4:R4"/>
    <mergeCell ref="S4:X4"/>
    <mergeCell ref="M5:R5"/>
    <mergeCell ref="A8:E8"/>
    <mergeCell ref="A10:E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59027777777778" right="0.959027777777778" top="0.71875" bottom="0.71875" header="0" footer="0"/>
  <pageSetup paperSize="9" scale="5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11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H15" sqref="H15"/>
    </sheetView>
  </sheetViews>
  <sheetFormatPr defaultColWidth="9.13636363636364" defaultRowHeight="14.25" customHeight="1"/>
  <cols>
    <col min="1" max="1" width="10.4545454545455" customWidth="1"/>
    <col min="2" max="2" width="8.63636363636364" style="97" customWidth="1"/>
    <col min="3" max="3" width="9.90909090909091" style="97" customWidth="1"/>
    <col min="4" max="4" width="8.63636363636364" style="97" customWidth="1"/>
    <col min="5" max="5" width="8" customWidth="1"/>
    <col min="6" max="6" width="8.36363636363636" customWidth="1"/>
    <col min="7" max="24" width="10.6363636363636" customWidth="1"/>
  </cols>
  <sheetData>
    <row r="1" ht="16.5" customHeight="1" spans="1:24">
      <c r="A1" s="88"/>
      <c r="B1" s="98"/>
      <c r="C1" s="98"/>
      <c r="D1" s="98"/>
      <c r="E1" s="88"/>
      <c r="F1" s="88"/>
      <c r="G1" s="88"/>
      <c r="H1" s="88"/>
      <c r="I1" s="88"/>
      <c r="J1" s="88"/>
      <c r="K1" s="88"/>
      <c r="L1" s="112"/>
      <c r="M1" s="88"/>
      <c r="N1" s="88"/>
      <c r="O1" s="113"/>
      <c r="P1" s="88"/>
      <c r="Q1" s="76"/>
      <c r="R1" s="76"/>
      <c r="S1" s="76"/>
      <c r="T1" s="76"/>
      <c r="U1" s="76"/>
      <c r="V1" s="76"/>
      <c r="W1" s="76"/>
      <c r="X1" s="76"/>
    </row>
    <row r="2" ht="41.25" customHeight="1" spans="1:24">
      <c r="A2" s="99" t="s">
        <v>13</v>
      </c>
      <c r="B2" s="100"/>
      <c r="C2" s="100"/>
      <c r="D2" s="100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ht="22.5" customHeight="1" spans="1:24">
      <c r="A3" s="101" t="str">
        <f>"部门名称："&amp;"祥云县红十字会"</f>
        <v>部门名称：祥云县红十字会</v>
      </c>
      <c r="B3" s="102"/>
      <c r="C3" s="102"/>
      <c r="D3" s="102"/>
      <c r="E3" s="86"/>
      <c r="F3" s="86"/>
      <c r="G3" s="86"/>
      <c r="H3" s="86"/>
      <c r="I3" s="86"/>
      <c r="J3" s="86"/>
      <c r="K3" s="86"/>
      <c r="L3" s="112"/>
      <c r="M3" s="88"/>
      <c r="N3" s="88"/>
      <c r="O3" s="113"/>
      <c r="P3" s="88"/>
      <c r="Q3" s="114"/>
      <c r="R3" s="76"/>
      <c r="S3" s="76"/>
      <c r="T3" s="76"/>
      <c r="U3" s="76"/>
      <c r="V3" s="76"/>
      <c r="W3" s="76"/>
      <c r="X3" s="76" t="s">
        <v>19</v>
      </c>
    </row>
    <row r="4" ht="24" customHeight="1" spans="1:24">
      <c r="A4" s="10" t="s">
        <v>278</v>
      </c>
      <c r="B4" s="103" t="s">
        <v>342</v>
      </c>
      <c r="C4" s="103" t="s">
        <v>343</v>
      </c>
      <c r="D4" s="103" t="s">
        <v>344</v>
      </c>
      <c r="E4" s="10" t="s">
        <v>345</v>
      </c>
      <c r="F4" s="10" t="s">
        <v>346</v>
      </c>
      <c r="G4" s="10" t="s">
        <v>337</v>
      </c>
      <c r="H4" s="10" t="s">
        <v>73</v>
      </c>
      <c r="I4" s="10"/>
      <c r="J4" s="10"/>
      <c r="K4" s="10"/>
      <c r="L4" s="9"/>
      <c r="M4" s="10"/>
      <c r="N4" s="10"/>
      <c r="O4" s="46"/>
      <c r="P4" s="10"/>
      <c r="Q4" s="9"/>
      <c r="R4" s="46"/>
      <c r="S4" s="10" t="s">
        <v>61</v>
      </c>
      <c r="T4" s="10"/>
      <c r="U4" s="10"/>
      <c r="V4" s="10"/>
      <c r="W4" s="10"/>
      <c r="X4" s="10"/>
    </row>
    <row r="5" ht="24" customHeight="1" spans="1:24">
      <c r="A5" s="10"/>
      <c r="B5" s="103"/>
      <c r="C5" s="103"/>
      <c r="D5" s="103"/>
      <c r="E5" s="10"/>
      <c r="F5" s="10"/>
      <c r="G5" s="10"/>
      <c r="H5" s="10" t="s">
        <v>74</v>
      </c>
      <c r="I5" s="10" t="s">
        <v>75</v>
      </c>
      <c r="J5" s="10" t="s">
        <v>76</v>
      </c>
      <c r="K5" s="10" t="s">
        <v>77</v>
      </c>
      <c r="L5" s="10" t="s">
        <v>78</v>
      </c>
      <c r="M5" s="10" t="s">
        <v>79</v>
      </c>
      <c r="N5" s="10"/>
      <c r="O5" s="10"/>
      <c r="P5" s="10"/>
      <c r="Q5" s="10"/>
      <c r="R5" s="10"/>
      <c r="S5" s="10" t="s">
        <v>74</v>
      </c>
      <c r="T5" s="10" t="s">
        <v>75</v>
      </c>
      <c r="U5" s="10" t="s">
        <v>76</v>
      </c>
      <c r="V5" s="10" t="s">
        <v>77</v>
      </c>
      <c r="W5" s="10" t="s">
        <v>78</v>
      </c>
      <c r="X5" s="10" t="s">
        <v>79</v>
      </c>
    </row>
    <row r="6" ht="54" customHeight="1" spans="1:24">
      <c r="A6" s="10"/>
      <c r="B6" s="103"/>
      <c r="C6" s="103"/>
      <c r="D6" s="103"/>
      <c r="E6" s="10"/>
      <c r="F6" s="10"/>
      <c r="G6" s="10"/>
      <c r="H6" s="10"/>
      <c r="I6" s="10"/>
      <c r="J6" s="10"/>
      <c r="K6" s="10"/>
      <c r="L6" s="10"/>
      <c r="M6" s="10" t="s">
        <v>74</v>
      </c>
      <c r="N6" s="10" t="s">
        <v>81</v>
      </c>
      <c r="O6" s="46" t="s">
        <v>82</v>
      </c>
      <c r="P6" s="10" t="s">
        <v>83</v>
      </c>
      <c r="Q6" s="9" t="s">
        <v>84</v>
      </c>
      <c r="R6" s="46" t="s">
        <v>85</v>
      </c>
      <c r="S6" s="10"/>
      <c r="T6" s="10"/>
      <c r="U6" s="10"/>
      <c r="V6" s="10"/>
      <c r="W6" s="10"/>
      <c r="X6" s="10"/>
    </row>
    <row r="7" ht="17.25" customHeight="1" spans="1:24">
      <c r="A7" s="12">
        <v>1</v>
      </c>
      <c r="B7" s="104">
        <v>2</v>
      </c>
      <c r="C7" s="104">
        <v>3</v>
      </c>
      <c r="D7" s="104">
        <v>4</v>
      </c>
      <c r="E7" s="12">
        <v>5</v>
      </c>
      <c r="F7" s="12">
        <v>6</v>
      </c>
      <c r="G7" s="12" t="s">
        <v>338</v>
      </c>
      <c r="H7" s="12" t="s">
        <v>339</v>
      </c>
      <c r="I7" s="12">
        <v>9</v>
      </c>
      <c r="J7" s="12">
        <v>10</v>
      </c>
      <c r="K7" s="12">
        <v>11</v>
      </c>
      <c r="L7" s="12">
        <v>12</v>
      </c>
      <c r="M7" s="12" t="s">
        <v>340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 t="s">
        <v>341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</row>
    <row r="8" ht="21" customHeight="1" spans="1:24">
      <c r="A8" s="29" t="s">
        <v>329</v>
      </c>
      <c r="B8" s="105"/>
      <c r="C8" s="105"/>
      <c r="D8" s="105"/>
      <c r="E8" s="106"/>
      <c r="F8" s="10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107"/>
      <c r="B9" s="108"/>
      <c r="C9" s="108"/>
      <c r="D9" s="108"/>
      <c r="E9" s="58"/>
      <c r="F9" s="5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ht="21" customHeight="1" spans="1:24">
      <c r="A10" s="29" t="s">
        <v>72</v>
      </c>
      <c r="B10" s="109"/>
      <c r="C10" s="109"/>
      <c r="D10" s="109"/>
      <c r="E10" s="110"/>
      <c r="F10" s="11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customFormat="1" customHeight="1" spans="1:4">
      <c r="A11" t="s">
        <v>330</v>
      </c>
      <c r="B11" s="97"/>
      <c r="C11" s="97"/>
      <c r="D11" s="97"/>
    </row>
  </sheetData>
  <mergeCells count="23">
    <mergeCell ref="A2:X2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59027777777778" right="0.959027777777778" top="0.71875" bottom="0.71875" header="0" footer="0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9"/>
  <sheetViews>
    <sheetView showZeros="0" workbookViewId="0">
      <pane xSplit="1" ySplit="7" topLeftCell="B8" activePane="bottomRight" state="frozen"/>
      <selection/>
      <selection pane="topRight"/>
      <selection pane="bottomLeft"/>
      <selection pane="bottomRight" activeCell="G14" sqref="G14"/>
    </sheetView>
  </sheetViews>
  <sheetFormatPr defaultColWidth="9.13636363636364" defaultRowHeight="14.25" customHeight="1"/>
  <cols>
    <col min="1" max="1" width="10.6363636363636" customWidth="1"/>
    <col min="2" max="2" width="8.81818181818182" style="80" customWidth="1"/>
    <col min="3" max="17" width="10.6363636363636" customWidth="1"/>
  </cols>
  <sheetData>
    <row r="1" ht="17.25" customHeight="1" spans="5:6">
      <c r="E1" s="81"/>
      <c r="F1" s="81"/>
    </row>
    <row r="2" ht="41.25" customHeight="1" spans="1:17">
      <c r="A2" s="82" t="s">
        <v>14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ht="18" customHeight="1" spans="1:17">
      <c r="A3" s="85" t="str">
        <f>"部门名称："&amp;"祥云县红十字会"</f>
        <v>部门名称：祥云县红十字会</v>
      </c>
      <c r="B3" s="86"/>
      <c r="C3" s="86"/>
      <c r="D3" s="86"/>
      <c r="E3" s="87"/>
      <c r="F3" s="87"/>
      <c r="G3" s="88"/>
      <c r="H3" s="88"/>
      <c r="I3" s="88"/>
      <c r="J3" s="88"/>
      <c r="K3" s="88"/>
      <c r="L3" s="88"/>
      <c r="Q3" s="34" t="s">
        <v>19</v>
      </c>
    </row>
    <row r="4" ht="19.5" customHeight="1" spans="1:17">
      <c r="A4" s="89" t="s">
        <v>278</v>
      </c>
      <c r="B4" s="90" t="s">
        <v>177</v>
      </c>
      <c r="C4" s="91" t="s">
        <v>347</v>
      </c>
      <c r="D4" s="91"/>
      <c r="E4" s="91"/>
      <c r="F4" s="91"/>
      <c r="G4" s="91" t="s">
        <v>348</v>
      </c>
      <c r="H4" s="91" t="s">
        <v>348</v>
      </c>
      <c r="I4" s="91"/>
      <c r="J4" s="91"/>
      <c r="K4" s="91"/>
      <c r="L4" s="91"/>
      <c r="M4" s="91"/>
      <c r="N4" s="91"/>
      <c r="O4" s="91"/>
      <c r="P4" s="91"/>
      <c r="Q4" s="91"/>
    </row>
    <row r="5" ht="40.5" customHeight="1" spans="1:17">
      <c r="A5" s="89"/>
      <c r="B5" s="90"/>
      <c r="C5" s="91" t="s">
        <v>72</v>
      </c>
      <c r="D5" s="90" t="s">
        <v>75</v>
      </c>
      <c r="E5" s="90" t="s">
        <v>76</v>
      </c>
      <c r="F5" s="90" t="s">
        <v>77</v>
      </c>
      <c r="G5" s="89" t="s">
        <v>72</v>
      </c>
      <c r="H5" s="89" t="s">
        <v>349</v>
      </c>
      <c r="I5" s="89" t="s">
        <v>350</v>
      </c>
      <c r="J5" s="89" t="s">
        <v>351</v>
      </c>
      <c r="K5" s="89" t="s">
        <v>352</v>
      </c>
      <c r="L5" s="89" t="s">
        <v>353</v>
      </c>
      <c r="M5" s="89" t="s">
        <v>354</v>
      </c>
      <c r="N5" s="89" t="s">
        <v>355</v>
      </c>
      <c r="O5" s="89" t="s">
        <v>356</v>
      </c>
      <c r="P5" s="89" t="s">
        <v>357</v>
      </c>
      <c r="Q5" s="89" t="s">
        <v>358</v>
      </c>
    </row>
    <row r="6" ht="19.5" customHeight="1" spans="1:17">
      <c r="A6" s="92">
        <v>1</v>
      </c>
      <c r="B6" s="93">
        <v>2</v>
      </c>
      <c r="C6" s="92" t="s">
        <v>359</v>
      </c>
      <c r="D6" s="92">
        <v>4</v>
      </c>
      <c r="E6" s="92">
        <v>5</v>
      </c>
      <c r="F6" s="92">
        <v>6</v>
      </c>
      <c r="G6" s="89" t="s">
        <v>360</v>
      </c>
      <c r="H6" s="89">
        <v>8</v>
      </c>
      <c r="I6" s="89">
        <v>9</v>
      </c>
      <c r="J6" s="89">
        <v>10</v>
      </c>
      <c r="K6" s="89">
        <v>11</v>
      </c>
      <c r="L6" s="89">
        <v>12</v>
      </c>
      <c r="M6" s="89">
        <v>13</v>
      </c>
      <c r="N6" s="89">
        <v>14</v>
      </c>
      <c r="O6" s="89">
        <v>15</v>
      </c>
      <c r="P6" s="89">
        <v>16</v>
      </c>
      <c r="Q6" s="89">
        <v>17</v>
      </c>
    </row>
    <row r="7" ht="21.75" customHeight="1" spans="1:17">
      <c r="A7" s="50" t="s">
        <v>329</v>
      </c>
      <c r="B7" s="94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ht="21.75" customHeight="1" spans="1:17">
      <c r="A8" s="58"/>
      <c r="B8" s="94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ht="21.75" customHeight="1" spans="1:17">
      <c r="A9" s="95" t="s">
        <v>330</v>
      </c>
      <c r="B9" s="95"/>
      <c r="C9" s="95"/>
      <c r="D9" s="95"/>
      <c r="E9" s="95"/>
      <c r="F9" s="95"/>
      <c r="G9" s="95"/>
      <c r="H9" s="96"/>
      <c r="I9" s="96"/>
      <c r="J9" s="96"/>
      <c r="K9" s="96"/>
      <c r="L9" s="96"/>
      <c r="M9" s="96"/>
      <c r="N9" s="96"/>
      <c r="O9" s="96"/>
      <c r="P9" s="96"/>
      <c r="Q9" s="96"/>
    </row>
  </sheetData>
  <mergeCells count="7">
    <mergeCell ref="A2:Q2"/>
    <mergeCell ref="A3:L3"/>
    <mergeCell ref="C4:F4"/>
    <mergeCell ref="G4:Q4"/>
    <mergeCell ref="A9:G9"/>
    <mergeCell ref="A4:A5"/>
    <mergeCell ref="B4:B5"/>
  </mergeCells>
  <printOptions horizontalCentered="1"/>
  <pageMargins left="0.959027777777778" right="0.959027777777778" top="0.71875" bottom="0.71875" header="0" footer="0"/>
  <pageSetup paperSize="9" scale="7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A6" sqref="A6"/>
    </sheetView>
  </sheetViews>
  <sheetFormatPr defaultColWidth="9.13636363636364" defaultRowHeight="12" customHeight="1" outlineLevelRow="7"/>
  <cols>
    <col min="1" max="1" width="20.6363636363636" customWidth="1"/>
    <col min="2" max="11" width="10.6363636363636" customWidth="1"/>
  </cols>
  <sheetData>
    <row r="1" ht="15" customHeight="1" spans="2:11">
      <c r="B1" s="61"/>
      <c r="K1" s="76"/>
    </row>
    <row r="2" ht="28.5" customHeight="1" spans="1:11">
      <c r="A2" s="4" t="s">
        <v>15</v>
      </c>
      <c r="B2" s="4"/>
      <c r="C2" s="4"/>
      <c r="D2" s="4"/>
      <c r="E2" s="4"/>
      <c r="F2" s="4"/>
      <c r="G2" s="62"/>
      <c r="H2" s="4"/>
      <c r="I2" s="62"/>
      <c r="J2" s="62"/>
      <c r="K2" s="4"/>
    </row>
    <row r="3" ht="17.25" customHeight="1" spans="1:11">
      <c r="A3" s="63" t="str">
        <f>"部门名称："&amp;"祥云县红十字会"</f>
        <v>部门名称：祥云县红十字会</v>
      </c>
      <c r="B3" s="64"/>
      <c r="C3" s="64"/>
      <c r="D3" s="64"/>
      <c r="E3" s="64"/>
      <c r="F3" s="64"/>
      <c r="G3" s="65"/>
      <c r="H3" s="64"/>
      <c r="I3" s="65"/>
      <c r="J3" s="77"/>
      <c r="K3" s="77"/>
    </row>
    <row r="4" ht="44.25" customHeight="1" spans="1:11">
      <c r="A4" s="66" t="s">
        <v>278</v>
      </c>
      <c r="B4" s="66" t="s">
        <v>196</v>
      </c>
      <c r="C4" s="66" t="s">
        <v>279</v>
      </c>
      <c r="D4" s="66" t="s">
        <v>280</v>
      </c>
      <c r="E4" s="66" t="s">
        <v>281</v>
      </c>
      <c r="F4" s="66" t="s">
        <v>282</v>
      </c>
      <c r="G4" s="67" t="s">
        <v>283</v>
      </c>
      <c r="H4" s="66" t="s">
        <v>284</v>
      </c>
      <c r="I4" s="67" t="s">
        <v>285</v>
      </c>
      <c r="J4" s="67" t="s">
        <v>286</v>
      </c>
      <c r="K4" s="66" t="s">
        <v>287</v>
      </c>
    </row>
    <row r="5" ht="14.25" customHeight="1" spans="1:11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</row>
    <row r="6" ht="25.05" customHeight="1" spans="1:11">
      <c r="A6" s="52" t="s">
        <v>329</v>
      </c>
      <c r="B6" s="69"/>
      <c r="C6" s="69"/>
      <c r="D6" s="69"/>
      <c r="E6" s="69"/>
      <c r="F6" s="70"/>
      <c r="G6" s="71"/>
      <c r="H6" s="70"/>
      <c r="I6" s="71"/>
      <c r="J6" s="71"/>
      <c r="K6" s="70"/>
    </row>
    <row r="7" ht="25.05" customHeight="1" spans="1:11">
      <c r="A7" s="72"/>
      <c r="B7" s="72"/>
      <c r="C7" s="72"/>
      <c r="D7" s="72"/>
      <c r="E7" s="72"/>
      <c r="F7" s="72"/>
      <c r="G7" s="72"/>
      <c r="H7" s="73"/>
      <c r="I7" s="78"/>
      <c r="J7" s="78"/>
      <c r="K7" s="73"/>
    </row>
    <row r="8" ht="26.55" customHeight="1" spans="1:11">
      <c r="A8" s="32" t="s">
        <v>330</v>
      </c>
      <c r="B8" s="32"/>
      <c r="C8" s="74"/>
      <c r="D8" s="74"/>
      <c r="E8" s="74"/>
      <c r="F8" s="74"/>
      <c r="G8" s="74"/>
      <c r="H8" s="75"/>
      <c r="I8" s="79"/>
      <c r="J8" s="79"/>
      <c r="K8" s="75"/>
    </row>
  </sheetData>
  <mergeCells count="3">
    <mergeCell ref="A2:K2"/>
    <mergeCell ref="A3:I3"/>
    <mergeCell ref="A8:B8"/>
  </mergeCells>
  <printOptions horizontalCentered="1"/>
  <pageMargins left="1" right="1" top="0.75" bottom="0.75" header="0" footer="0"/>
  <pageSetup paperSize="9" scale="9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10"/>
  <sheetViews>
    <sheetView showZeros="0" workbookViewId="0">
      <selection activeCell="A10" sqref="$A10:$XFD10"/>
    </sheetView>
  </sheetViews>
  <sheetFormatPr defaultColWidth="10.4181818181818" defaultRowHeight="14.25" customHeight="1" outlineLevelCol="7"/>
  <cols>
    <col min="1" max="2" width="15.6363636363636" customWidth="1"/>
    <col min="3" max="3" width="18.2727272727273" customWidth="1"/>
    <col min="4" max="8" width="15.6363636363636" customWidth="1"/>
  </cols>
  <sheetData>
    <row r="1" customHeight="1" spans="1:8">
      <c r="A1" s="38"/>
      <c r="B1" s="38"/>
      <c r="C1" s="39"/>
      <c r="D1" s="39"/>
      <c r="E1" s="39"/>
      <c r="F1" s="38"/>
      <c r="G1" s="38"/>
      <c r="H1" s="39"/>
    </row>
    <row r="2" ht="34.5" customHeight="1" spans="1:8">
      <c r="A2" s="40" t="s">
        <v>16</v>
      </c>
      <c r="B2" s="40"/>
      <c r="C2" s="40"/>
      <c r="D2" s="40"/>
      <c r="E2" s="40"/>
      <c r="F2" s="40"/>
      <c r="G2" s="40"/>
      <c r="H2" s="40"/>
    </row>
    <row r="3" customHeight="1" spans="1:8">
      <c r="A3" s="41" t="str">
        <f>"部门名称："&amp;"祥云县红十字会"</f>
        <v>部门名称：祥云县红十字会</v>
      </c>
      <c r="B3" s="41"/>
      <c r="C3" s="41"/>
      <c r="D3" s="42"/>
      <c r="E3" s="42"/>
      <c r="F3" s="43"/>
      <c r="G3" s="43"/>
      <c r="H3" s="44" t="s">
        <v>19</v>
      </c>
    </row>
    <row r="4" ht="18" customHeight="1" spans="1:8">
      <c r="A4" s="45" t="s">
        <v>195</v>
      </c>
      <c r="B4" s="25" t="s">
        <v>361</v>
      </c>
      <c r="C4" s="9" t="s">
        <v>362</v>
      </c>
      <c r="D4" s="9" t="s">
        <v>363</v>
      </c>
      <c r="E4" s="9" t="s">
        <v>364</v>
      </c>
      <c r="F4" s="45" t="s">
        <v>365</v>
      </c>
      <c r="G4" s="46"/>
      <c r="H4" s="9"/>
    </row>
    <row r="5" ht="18" customHeight="1" spans="1:8">
      <c r="A5" s="47"/>
      <c r="B5" s="47"/>
      <c r="C5" s="48"/>
      <c r="D5" s="47"/>
      <c r="E5" s="47"/>
      <c r="F5" s="45" t="s">
        <v>335</v>
      </c>
      <c r="G5" s="45" t="s">
        <v>366</v>
      </c>
      <c r="H5" s="45" t="s">
        <v>367</v>
      </c>
    </row>
    <row r="6" ht="21" customHeight="1" spans="1:8">
      <c r="A6" s="35">
        <v>1</v>
      </c>
      <c r="B6" s="26" t="s">
        <v>368</v>
      </c>
      <c r="C6" s="49" t="s">
        <v>369</v>
      </c>
      <c r="D6" s="50" t="s">
        <v>370</v>
      </c>
      <c r="E6" s="49" t="s">
        <v>371</v>
      </c>
      <c r="F6" s="26" t="s">
        <v>372</v>
      </c>
      <c r="G6" s="51" t="s">
        <v>373</v>
      </c>
      <c r="H6" s="50" t="s">
        <v>374</v>
      </c>
    </row>
    <row r="7" ht="26.25" customHeight="1" spans="1:8">
      <c r="A7" s="52" t="s">
        <v>329</v>
      </c>
      <c r="B7" s="53"/>
      <c r="C7" s="54"/>
      <c r="D7" s="55"/>
      <c r="E7" s="56"/>
      <c r="F7" s="16"/>
      <c r="G7" s="16"/>
      <c r="H7" s="16"/>
    </row>
    <row r="8" ht="26.25" customHeight="1" spans="1:8">
      <c r="A8" s="57"/>
      <c r="B8" s="18"/>
      <c r="C8" s="58"/>
      <c r="D8" s="27"/>
      <c r="E8" s="51"/>
      <c r="F8" s="21"/>
      <c r="G8" s="21"/>
      <c r="H8" s="21"/>
    </row>
    <row r="9" ht="26.25" customHeight="1" spans="1:8">
      <c r="A9" s="59" t="s">
        <v>72</v>
      </c>
      <c r="B9" s="59"/>
      <c r="C9" s="29"/>
      <c r="D9" s="30"/>
      <c r="E9" s="30"/>
      <c r="F9" s="60"/>
      <c r="G9" s="60"/>
      <c r="H9" s="16"/>
    </row>
    <row r="10" customHeight="1" spans="1:2">
      <c r="A10" s="32" t="s">
        <v>330</v>
      </c>
      <c r="B10" s="32"/>
    </row>
  </sheetData>
  <mergeCells count="10">
    <mergeCell ref="A2:H2"/>
    <mergeCell ref="A3:C3"/>
    <mergeCell ref="F4:H4"/>
    <mergeCell ref="A9:G9"/>
    <mergeCell ref="A10:B10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N13" sqref="N13"/>
    </sheetView>
  </sheetViews>
  <sheetFormatPr defaultColWidth="9.13636363636364" defaultRowHeight="14.25" customHeight="1"/>
  <cols>
    <col min="1" max="1" width="19.2818181818182" customWidth="1"/>
    <col min="2" max="3" width="10.6363636363636" customWidth="1"/>
    <col min="4" max="7" width="11.6363636363636" customWidth="1"/>
    <col min="8" max="11" width="15.6363636363636" customWidth="1"/>
  </cols>
  <sheetData>
    <row r="1" customHeight="1" spans="4:11">
      <c r="D1" s="23"/>
      <c r="E1" s="23"/>
      <c r="F1" s="23"/>
      <c r="G1" s="23"/>
      <c r="K1" s="33"/>
    </row>
    <row r="2" ht="41.25" customHeight="1" spans="1:1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"部门名称："&amp;"祥云县红十字会"</f>
        <v>部门名称：祥云县红十字会</v>
      </c>
      <c r="B3" s="6"/>
      <c r="C3" s="6"/>
      <c r="D3" s="6"/>
      <c r="E3" s="6"/>
      <c r="F3" s="6"/>
      <c r="G3" s="6"/>
      <c r="H3" s="7"/>
      <c r="I3" s="7"/>
      <c r="J3" s="7"/>
      <c r="K3" s="34" t="s">
        <v>19</v>
      </c>
    </row>
    <row r="4" ht="21.75" customHeight="1" spans="1:11">
      <c r="A4" s="9" t="s">
        <v>256</v>
      </c>
      <c r="B4" s="9" t="s">
        <v>197</v>
      </c>
      <c r="C4" s="9" t="s">
        <v>257</v>
      </c>
      <c r="D4" s="10" t="s">
        <v>198</v>
      </c>
      <c r="E4" s="10" t="s">
        <v>199</v>
      </c>
      <c r="F4" s="10" t="s">
        <v>258</v>
      </c>
      <c r="G4" s="10" t="s">
        <v>259</v>
      </c>
      <c r="H4" s="24" t="s">
        <v>375</v>
      </c>
      <c r="I4" s="11"/>
      <c r="J4" s="11"/>
      <c r="K4" s="11"/>
    </row>
    <row r="5" ht="21.75" customHeight="1" spans="1:11">
      <c r="A5" s="9"/>
      <c r="B5" s="9"/>
      <c r="C5" s="9"/>
      <c r="D5" s="10"/>
      <c r="E5" s="10"/>
      <c r="F5" s="10"/>
      <c r="G5" s="10"/>
      <c r="H5" s="11" t="s">
        <v>72</v>
      </c>
      <c r="I5" s="10" t="s">
        <v>75</v>
      </c>
      <c r="J5" s="10" t="s">
        <v>76</v>
      </c>
      <c r="K5" s="10" t="s">
        <v>77</v>
      </c>
    </row>
    <row r="6" ht="40.5" customHeight="1" spans="1:11">
      <c r="A6" s="25"/>
      <c r="B6" s="25"/>
      <c r="C6" s="25"/>
      <c r="D6" s="10"/>
      <c r="E6" s="10"/>
      <c r="F6" s="10"/>
      <c r="G6" s="10"/>
      <c r="H6" s="11"/>
      <c r="I6" s="10" t="s">
        <v>74</v>
      </c>
      <c r="J6" s="10"/>
      <c r="K6" s="10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35">
        <v>10</v>
      </c>
      <c r="K7" s="35">
        <v>11</v>
      </c>
    </row>
    <row r="8" ht="18.75" customHeight="1" spans="1:11">
      <c r="A8" s="26" t="s">
        <v>329</v>
      </c>
      <c r="B8" s="27"/>
      <c r="C8" s="27"/>
      <c r="D8" s="27"/>
      <c r="E8" s="27"/>
      <c r="F8" s="27"/>
      <c r="G8" s="27"/>
      <c r="H8" s="28"/>
      <c r="I8" s="28"/>
      <c r="J8" s="28"/>
      <c r="K8" s="36"/>
    </row>
    <row r="9" ht="18.75" customHeight="1" spans="1:11">
      <c r="A9" s="22" t="s">
        <v>72</v>
      </c>
      <c r="B9" s="29"/>
      <c r="C9" s="29"/>
      <c r="D9" s="29"/>
      <c r="E9" s="29"/>
      <c r="F9" s="29"/>
      <c r="G9" s="30"/>
      <c r="H9" s="31"/>
      <c r="I9" s="31"/>
      <c r="J9" s="31"/>
      <c r="K9" s="37"/>
    </row>
    <row r="10" customFormat="1" customHeight="1" spans="1:2">
      <c r="A10" s="32" t="s">
        <v>330</v>
      </c>
      <c r="B10" s="32"/>
    </row>
  </sheetData>
  <mergeCells count="16">
    <mergeCell ref="A2:K2"/>
    <mergeCell ref="A3:G3"/>
    <mergeCell ref="H4:K4"/>
    <mergeCell ref="A9:G9"/>
    <mergeCell ref="A10:B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84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2"/>
  <sheetViews>
    <sheetView showZeros="0" tabSelected="1" workbookViewId="0">
      <pane xSplit="2" ySplit="8" topLeftCell="D9" activePane="bottomRight" state="frozen"/>
      <selection/>
      <selection pane="topRight"/>
      <selection pane="bottomLeft"/>
      <selection pane="bottomRight" activeCell="E17" sqref="E17"/>
    </sheetView>
  </sheetViews>
  <sheetFormatPr defaultColWidth="9.13636363636364" defaultRowHeight="14.25" customHeight="1" outlineLevelCol="6"/>
  <cols>
    <col min="1" max="1" width="33.5454545454545" customWidth="1"/>
    <col min="2" max="2" width="15.5636363636364" customWidth="1"/>
    <col min="3" max="3" width="43" customWidth="1"/>
    <col min="4" max="4" width="9.7" customWidth="1"/>
    <col min="5" max="5" width="19.8454545454545" customWidth="1"/>
    <col min="6" max="7" width="17.6363636363636" customWidth="1"/>
  </cols>
  <sheetData>
    <row r="1" ht="13.5" customHeight="1" spans="1:7">
      <c r="A1" s="1"/>
      <c r="B1" s="1"/>
      <c r="C1" s="1"/>
      <c r="D1" s="2"/>
      <c r="E1" s="1"/>
      <c r="F1" s="1"/>
      <c r="G1" s="3"/>
    </row>
    <row r="2" ht="27.75" customHeight="1" spans="1:7">
      <c r="A2" s="4" t="s">
        <v>18</v>
      </c>
      <c r="B2" s="4"/>
      <c r="C2" s="4"/>
      <c r="D2" s="4"/>
      <c r="E2" s="4"/>
      <c r="F2" s="4"/>
      <c r="G2" s="4"/>
    </row>
    <row r="3" ht="13.5" customHeight="1" spans="1:7">
      <c r="A3" s="5" t="str">
        <f>"部门名称："&amp;"祥云县红十字会"</f>
        <v>部门名称：祥云县红十字会</v>
      </c>
      <c r="B3" s="6"/>
      <c r="C3" s="6"/>
      <c r="D3" s="6"/>
      <c r="E3" s="7"/>
      <c r="F3" s="7"/>
      <c r="G3" s="8" t="s">
        <v>19</v>
      </c>
    </row>
    <row r="4" ht="21.75" customHeight="1" spans="1:7">
      <c r="A4" s="9" t="s">
        <v>195</v>
      </c>
      <c r="B4" s="9" t="s">
        <v>256</v>
      </c>
      <c r="C4" s="9" t="s">
        <v>197</v>
      </c>
      <c r="D4" s="10" t="s">
        <v>376</v>
      </c>
      <c r="E4" s="11" t="s">
        <v>75</v>
      </c>
      <c r="F4" s="11"/>
      <c r="G4" s="11"/>
    </row>
    <row r="5" ht="21.75" customHeight="1" spans="1:7">
      <c r="A5" s="9"/>
      <c r="B5" s="9"/>
      <c r="C5" s="9"/>
      <c r="D5" s="10"/>
      <c r="E5" s="11" t="s">
        <v>377</v>
      </c>
      <c r="F5" s="10" t="s">
        <v>378</v>
      </c>
      <c r="G5" s="10" t="s">
        <v>379</v>
      </c>
    </row>
    <row r="6" ht="40.5" customHeight="1" spans="1:7">
      <c r="A6" s="9"/>
      <c r="B6" s="9"/>
      <c r="C6" s="9"/>
      <c r="D6" s="10"/>
      <c r="E6" s="11"/>
      <c r="F6" s="10" t="s">
        <v>74</v>
      </c>
      <c r="G6" s="10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 t="s">
        <v>91</v>
      </c>
      <c r="B8" s="14"/>
      <c r="C8" s="14"/>
      <c r="D8" s="15"/>
      <c r="E8" s="16">
        <v>100000</v>
      </c>
      <c r="F8" s="16">
        <v>100000</v>
      </c>
      <c r="G8" s="16">
        <v>100000</v>
      </c>
    </row>
    <row r="9" ht="21" customHeight="1" spans="1:7">
      <c r="A9" s="17" t="s">
        <v>91</v>
      </c>
      <c r="B9" s="18"/>
      <c r="C9" s="18"/>
      <c r="D9" s="19"/>
      <c r="E9" s="16">
        <v>100000</v>
      </c>
      <c r="F9" s="16">
        <v>100000</v>
      </c>
      <c r="G9" s="16">
        <v>100000</v>
      </c>
    </row>
    <row r="10" ht="21" customHeight="1" spans="1:7">
      <c r="A10" s="20"/>
      <c r="B10" s="18" t="s">
        <v>266</v>
      </c>
      <c r="C10" s="18" t="s">
        <v>268</v>
      </c>
      <c r="D10" s="19" t="s">
        <v>380</v>
      </c>
      <c r="E10" s="21">
        <v>20000</v>
      </c>
      <c r="F10" s="21">
        <v>20000</v>
      </c>
      <c r="G10" s="21">
        <v>20000</v>
      </c>
    </row>
    <row r="11" ht="21" customHeight="1" spans="1:7">
      <c r="A11" s="20"/>
      <c r="B11" s="18" t="s">
        <v>271</v>
      </c>
      <c r="C11" s="18" t="s">
        <v>273</v>
      </c>
      <c r="D11" s="19" t="s">
        <v>380</v>
      </c>
      <c r="E11" s="21">
        <v>80000</v>
      </c>
      <c r="F11" s="21">
        <v>80000</v>
      </c>
      <c r="G11" s="21">
        <v>80000</v>
      </c>
    </row>
    <row r="12" ht="21" customHeight="1" spans="1:7">
      <c r="A12" s="22" t="s">
        <v>72</v>
      </c>
      <c r="B12" s="13" t="s">
        <v>381</v>
      </c>
      <c r="C12" s="13"/>
      <c r="D12" s="13"/>
      <c r="E12" s="16">
        <v>100000</v>
      </c>
      <c r="F12" s="16">
        <v>100000</v>
      </c>
      <c r="G12" s="16">
        <v>100000</v>
      </c>
    </row>
  </sheetData>
  <mergeCells count="12">
    <mergeCell ref="A1:G1"/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A20"/>
  <sheetViews>
    <sheetView showZeros="0" workbookViewId="0">
      <selection activeCell="B18" sqref="B18"/>
    </sheetView>
  </sheetViews>
  <sheetFormatPr defaultColWidth="9.13636363636364" defaultRowHeight="19.5" customHeight="1"/>
  <cols>
    <col min="1" max="1" width="113.572727272727" customWidth="1"/>
  </cols>
  <sheetData>
    <row r="1" ht="42.3" customHeight="1" spans="1:1">
      <c r="A1" s="234"/>
    </row>
    <row r="2" ht="22.5" customHeight="1" spans="1:1">
      <c r="A2" s="235" t="s">
        <v>1</v>
      </c>
    </row>
    <row r="3" ht="22.5" customHeight="1" spans="1:1">
      <c r="A3" s="236"/>
    </row>
    <row r="4" ht="22.5" customHeight="1" spans="1:1">
      <c r="A4" s="237" t="s">
        <v>2</v>
      </c>
    </row>
    <row r="5" ht="22.5" customHeight="1" spans="1:1">
      <c r="A5" s="237" t="s">
        <v>3</v>
      </c>
    </row>
    <row r="6" ht="22.5" customHeight="1" spans="1:1">
      <c r="A6" s="237" t="s">
        <v>4</v>
      </c>
    </row>
    <row r="7" ht="22.5" customHeight="1" spans="1:1">
      <c r="A7" s="237" t="s">
        <v>5</v>
      </c>
    </row>
    <row r="8" ht="22.5" customHeight="1" spans="1:1">
      <c r="A8" s="237" t="s">
        <v>6</v>
      </c>
    </row>
    <row r="9" ht="22.5" customHeight="1" spans="1:1">
      <c r="A9" s="237" t="s">
        <v>7</v>
      </c>
    </row>
    <row r="10" ht="22.5" customHeight="1" spans="1:1">
      <c r="A10" s="237" t="s">
        <v>8</v>
      </c>
    </row>
    <row r="11" ht="22.5" customHeight="1" spans="1:1">
      <c r="A11" s="237" t="s">
        <v>9</v>
      </c>
    </row>
    <row r="12" ht="22.5" customHeight="1" spans="1:1">
      <c r="A12" s="237" t="s">
        <v>10</v>
      </c>
    </row>
    <row r="13" ht="22.5" customHeight="1" spans="1:1">
      <c r="A13" s="237" t="s">
        <v>11</v>
      </c>
    </row>
    <row r="14" ht="22.5" customHeight="1" spans="1:1">
      <c r="A14" s="237" t="s">
        <v>12</v>
      </c>
    </row>
    <row r="15" ht="22.5" customHeight="1" spans="1:1">
      <c r="A15" s="237" t="s">
        <v>13</v>
      </c>
    </row>
    <row r="16" ht="22.5" customHeight="1" spans="1:1">
      <c r="A16" s="237" t="s">
        <v>14</v>
      </c>
    </row>
    <row r="17" ht="22.5" customHeight="1" spans="1:1">
      <c r="A17" s="237" t="s">
        <v>15</v>
      </c>
    </row>
    <row r="18" ht="22.5" customHeight="1" spans="1:1">
      <c r="A18" s="237" t="s">
        <v>16</v>
      </c>
    </row>
    <row r="19" ht="22.5" customHeight="1" spans="1:1">
      <c r="A19" s="237" t="s">
        <v>17</v>
      </c>
    </row>
    <row r="20" ht="22.5" customHeight="1" spans="1:1">
      <c r="A20" s="237" t="s">
        <v>18</v>
      </c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8"/>
  <sheetViews>
    <sheetView showGridLines="0" showZeros="0" workbookViewId="0">
      <pane xSplit="2" ySplit="6" topLeftCell="C33" activePane="bottomRight" state="frozen"/>
      <selection/>
      <selection pane="topRight"/>
      <selection pane="bottomLeft"/>
      <selection pane="bottomRight" activeCell="A1" sqref="A1"/>
    </sheetView>
  </sheetViews>
  <sheetFormatPr defaultColWidth="8.57272727272727" defaultRowHeight="12.75" customHeight="1" outlineLevelCol="3"/>
  <cols>
    <col min="1" max="1" width="41" customWidth="1"/>
    <col min="2" max="2" width="27.8454545454545" customWidth="1"/>
    <col min="3" max="3" width="41" customWidth="1"/>
    <col min="4" max="4" width="28.5727272727273" customWidth="1"/>
  </cols>
  <sheetData>
    <row r="1" ht="15" customHeight="1" spans="1:4">
      <c r="A1" s="178"/>
      <c r="B1" s="178"/>
      <c r="C1" s="178"/>
      <c r="D1" s="166"/>
    </row>
    <row r="2" ht="41.25" customHeight="1" spans="1:1">
      <c r="A2" s="256" t="s">
        <v>2</v>
      </c>
    </row>
    <row r="3" ht="17.25" customHeight="1" spans="1:4">
      <c r="A3" s="180" t="str">
        <f>"部门名称："&amp;"祥云县红十字会"</f>
        <v>部门名称：祥云县红十字会</v>
      </c>
      <c r="B3" s="181"/>
      <c r="D3" s="176" t="s">
        <v>19</v>
      </c>
    </row>
    <row r="4" ht="23.25" customHeight="1" spans="1:4">
      <c r="A4" s="182" t="s">
        <v>20</v>
      </c>
      <c r="B4" s="183"/>
      <c r="C4" s="182" t="s">
        <v>21</v>
      </c>
      <c r="D4" s="183"/>
    </row>
    <row r="5" ht="24" customHeight="1" spans="1:4">
      <c r="A5" s="182" t="s">
        <v>22</v>
      </c>
      <c r="B5" s="182" t="str">
        <f>"2026"&amp;"年"&amp;"预算数​"</f>
        <v>2026年预算数​</v>
      </c>
      <c r="C5" s="182" t="s">
        <v>23</v>
      </c>
      <c r="D5" s="182" t="str">
        <f>"2026"&amp;"年"&amp;"预算数​"</f>
        <v>2026年预算数​</v>
      </c>
    </row>
    <row r="6" ht="17.25" customHeight="1" spans="1:4">
      <c r="A6" s="185" t="s">
        <v>24</v>
      </c>
      <c r="B6" s="21">
        <v>940475.1</v>
      </c>
      <c r="C6" s="185" t="s">
        <v>25</v>
      </c>
      <c r="D6" s="21"/>
    </row>
    <row r="7" ht="17.25" customHeight="1" spans="1:4">
      <c r="A7" s="185" t="s">
        <v>26</v>
      </c>
      <c r="B7" s="21"/>
      <c r="C7" s="185" t="s">
        <v>27</v>
      </c>
      <c r="D7" s="21"/>
    </row>
    <row r="8" ht="17.25" customHeight="1" spans="1:4">
      <c r="A8" s="185" t="s">
        <v>28</v>
      </c>
      <c r="B8" s="21"/>
      <c r="C8" s="232" t="s">
        <v>29</v>
      </c>
      <c r="D8" s="21"/>
    </row>
    <row r="9" ht="17.25" customHeight="1" spans="1:4">
      <c r="A9" s="185" t="s">
        <v>30</v>
      </c>
      <c r="B9" s="21"/>
      <c r="C9" s="232" t="s">
        <v>31</v>
      </c>
      <c r="D9" s="21"/>
    </row>
    <row r="10" ht="17.25" customHeight="1" spans="1:4">
      <c r="A10" s="185" t="s">
        <v>32</v>
      </c>
      <c r="B10" s="16"/>
      <c r="C10" s="232" t="s">
        <v>33</v>
      </c>
      <c r="D10" s="21"/>
    </row>
    <row r="11" ht="17.25" customHeight="1" spans="1:4">
      <c r="A11" s="233" t="s">
        <v>34</v>
      </c>
      <c r="B11" s="21"/>
      <c r="C11" s="232" t="s">
        <v>35</v>
      </c>
      <c r="D11" s="21"/>
    </row>
    <row r="12" ht="17.25" customHeight="1" spans="1:4">
      <c r="A12" s="233" t="s">
        <v>36</v>
      </c>
      <c r="B12" s="21"/>
      <c r="C12" s="18" t="s">
        <v>37</v>
      </c>
      <c r="D12" s="21"/>
    </row>
    <row r="13" ht="17.25" customHeight="1" spans="1:4">
      <c r="A13" s="233" t="s">
        <v>38</v>
      </c>
      <c r="B13" s="21"/>
      <c r="C13" s="18" t="s">
        <v>39</v>
      </c>
      <c r="D13" s="21">
        <v>834920.12</v>
      </c>
    </row>
    <row r="14" ht="17.25" customHeight="1" spans="1:4">
      <c r="A14" s="233" t="s">
        <v>40</v>
      </c>
      <c r="B14" s="21"/>
      <c r="C14" s="18" t="s">
        <v>41</v>
      </c>
      <c r="D14" s="21">
        <v>44030.98</v>
      </c>
    </row>
    <row r="15" ht="17.25" customHeight="1" spans="1:4">
      <c r="A15" s="233" t="s">
        <v>42</v>
      </c>
      <c r="B15" s="21"/>
      <c r="C15" s="18" t="s">
        <v>43</v>
      </c>
      <c r="D15" s="21"/>
    </row>
    <row r="16" ht="17.25" customHeight="1" spans="1:4">
      <c r="A16" s="186"/>
      <c r="B16" s="21"/>
      <c r="C16" s="18" t="s">
        <v>44</v>
      </c>
      <c r="D16" s="21"/>
    </row>
    <row r="17" ht="17.25" customHeight="1" spans="1:4">
      <c r="A17" s="29"/>
      <c r="B17" s="21"/>
      <c r="C17" s="18" t="s">
        <v>45</v>
      </c>
      <c r="D17" s="21"/>
    </row>
    <row r="18" ht="17.25" customHeight="1" spans="1:4">
      <c r="A18" s="29"/>
      <c r="B18" s="21"/>
      <c r="C18" s="18" t="s">
        <v>46</v>
      </c>
      <c r="D18" s="21"/>
    </row>
    <row r="19" ht="17.25" customHeight="1" spans="1:4">
      <c r="A19" s="29"/>
      <c r="B19" s="21"/>
      <c r="C19" s="18" t="s">
        <v>47</v>
      </c>
      <c r="D19" s="21"/>
    </row>
    <row r="20" ht="17.25" customHeight="1" spans="1:4">
      <c r="A20" s="29"/>
      <c r="B20" s="21"/>
      <c r="C20" s="18" t="s">
        <v>48</v>
      </c>
      <c r="D20" s="21"/>
    </row>
    <row r="21" ht="17.25" customHeight="1" spans="1:4">
      <c r="A21" s="29"/>
      <c r="B21" s="21"/>
      <c r="C21" s="18" t="s">
        <v>49</v>
      </c>
      <c r="D21" s="21"/>
    </row>
    <row r="22" ht="17.25" customHeight="1" spans="1:4">
      <c r="A22" s="29"/>
      <c r="B22" s="21"/>
      <c r="C22" s="18" t="s">
        <v>50</v>
      </c>
      <c r="D22" s="21"/>
    </row>
    <row r="23" ht="17.25" customHeight="1" spans="1:4">
      <c r="A23" s="29"/>
      <c r="B23" s="21"/>
      <c r="C23" s="18" t="s">
        <v>51</v>
      </c>
      <c r="D23" s="21"/>
    </row>
    <row r="24" ht="17.25" customHeight="1" spans="1:4">
      <c r="A24" s="29"/>
      <c r="B24" s="21"/>
      <c r="C24" s="18" t="s">
        <v>52</v>
      </c>
      <c r="D24" s="21">
        <v>61524</v>
      </c>
    </row>
    <row r="25" ht="17.25" customHeight="1" spans="1:4">
      <c r="A25" s="29"/>
      <c r="B25" s="21"/>
      <c r="C25" s="18" t="s">
        <v>53</v>
      </c>
      <c r="D25" s="21"/>
    </row>
    <row r="26" ht="17.25" customHeight="1" spans="1:4">
      <c r="A26" s="29"/>
      <c r="B26" s="21"/>
      <c r="C26" s="18" t="s">
        <v>54</v>
      </c>
      <c r="D26" s="21"/>
    </row>
    <row r="27" ht="17.25" customHeight="1" spans="1:4">
      <c r="A27" s="29"/>
      <c r="B27" s="21"/>
      <c r="C27" s="18" t="s">
        <v>55</v>
      </c>
      <c r="D27" s="21"/>
    </row>
    <row r="28" ht="17.25" customHeight="1" spans="1:4">
      <c r="A28" s="29"/>
      <c r="B28" s="21"/>
      <c r="C28" s="186" t="s">
        <v>56</v>
      </c>
      <c r="D28" s="21"/>
    </row>
    <row r="29" ht="17.25" customHeight="1" spans="1:4">
      <c r="A29" s="29"/>
      <c r="B29" s="21"/>
      <c r="C29" s="186" t="s">
        <v>57</v>
      </c>
      <c r="D29" s="21"/>
    </row>
    <row r="30" ht="17.25" customHeight="1" spans="1:4">
      <c r="A30" s="29"/>
      <c r="B30" s="21"/>
      <c r="C30" s="186" t="s">
        <v>58</v>
      </c>
      <c r="D30" s="21"/>
    </row>
    <row r="31" ht="16.5" customHeight="1" spans="1:4">
      <c r="A31" s="29" t="s">
        <v>59</v>
      </c>
      <c r="B31" s="16">
        <v>940475.1</v>
      </c>
      <c r="C31" s="29" t="s">
        <v>60</v>
      </c>
      <c r="D31" s="16">
        <v>940475.1</v>
      </c>
    </row>
    <row r="32" ht="16.5" customHeight="1" spans="1:4">
      <c r="A32" s="110" t="s">
        <v>61</v>
      </c>
      <c r="B32" s="16"/>
      <c r="C32" s="110" t="s">
        <v>62</v>
      </c>
      <c r="D32" s="16"/>
    </row>
    <row r="33" ht="16.5" customHeight="1" spans="1:4">
      <c r="A33" s="186" t="s">
        <v>63</v>
      </c>
      <c r="B33" s="21"/>
      <c r="C33" s="186" t="s">
        <v>63</v>
      </c>
      <c r="D33" s="21"/>
    </row>
    <row r="34" ht="16.5" customHeight="1" spans="1:4">
      <c r="A34" s="186" t="s">
        <v>64</v>
      </c>
      <c r="B34" s="21"/>
      <c r="C34" s="186" t="s">
        <v>64</v>
      </c>
      <c r="D34" s="21"/>
    </row>
    <row r="35" ht="16.5" customHeight="1" spans="1:4">
      <c r="A35" s="186" t="s">
        <v>65</v>
      </c>
      <c r="B35" s="21"/>
      <c r="C35" s="186" t="s">
        <v>65</v>
      </c>
      <c r="D35" s="21"/>
    </row>
    <row r="36" ht="16.5" customHeight="1" spans="1:4">
      <c r="A36" s="186" t="s">
        <v>66</v>
      </c>
      <c r="B36" s="21"/>
      <c r="C36" s="186" t="s">
        <v>66</v>
      </c>
      <c r="D36" s="21"/>
    </row>
    <row r="37" ht="16.5" customHeight="1" spans="1:4">
      <c r="A37" s="186" t="s">
        <v>67</v>
      </c>
      <c r="B37" s="21"/>
      <c r="C37" s="186" t="s">
        <v>67</v>
      </c>
      <c r="D37" s="21"/>
    </row>
    <row r="38" ht="16.5" customHeight="1" spans="1:4">
      <c r="A38" s="22" t="s">
        <v>68</v>
      </c>
      <c r="B38" s="16">
        <v>940475.1</v>
      </c>
      <c r="C38" s="22" t="s">
        <v>69</v>
      </c>
      <c r="D38" s="16">
        <v>940475.1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scale="71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T10"/>
  <sheetViews>
    <sheetView showGridLines="0" showZeros="0" workbookViewId="0">
      <pane xSplit="3" ySplit="8" topLeftCell="J9" activePane="bottomRight" state="frozen"/>
      <selection/>
      <selection pane="topRight"/>
      <selection pane="bottomLeft"/>
      <selection pane="bottomRight" activeCell="V12" sqref="V12"/>
    </sheetView>
  </sheetViews>
  <sheetFormatPr defaultColWidth="8.57272727272727" defaultRowHeight="12.75" customHeight="1"/>
  <cols>
    <col min="1" max="1" width="15.8909090909091" customWidth="1"/>
    <col min="2" max="2" width="17.7272727272727" customWidth="1"/>
    <col min="3" max="3" width="10.4545454545455" customWidth="1"/>
    <col min="4" max="4" width="10" customWidth="1"/>
    <col min="5" max="5" width="13" customWidth="1"/>
    <col min="6" max="14" width="8.63636363636364" customWidth="1"/>
    <col min="15" max="15" width="10.5454545454545" customWidth="1"/>
    <col min="16" max="20" width="8.63636363636364" customWidth="1"/>
  </cols>
  <sheetData>
    <row r="1" ht="17.25" customHeight="1" spans="1:1">
      <c r="A1" s="166"/>
    </row>
    <row r="2" ht="41.25" customHeight="1" spans="1:1">
      <c r="A2" s="179" t="s">
        <v>3</v>
      </c>
    </row>
    <row r="3" ht="17.25" customHeight="1" spans="1:20">
      <c r="A3" s="180" t="str">
        <f>"部门名称："&amp;"祥云县红十字会"</f>
        <v>部门名称：祥云县红十字会</v>
      </c>
      <c r="T3" s="178" t="s">
        <v>19</v>
      </c>
    </row>
    <row r="4" ht="21.75" customHeight="1" spans="1:20">
      <c r="A4" s="213" t="s">
        <v>70</v>
      </c>
      <c r="B4" s="214" t="s">
        <v>71</v>
      </c>
      <c r="C4" s="214" t="s">
        <v>72</v>
      </c>
      <c r="D4" s="215" t="s">
        <v>73</v>
      </c>
      <c r="E4" s="215"/>
      <c r="F4" s="215"/>
      <c r="G4" s="215"/>
      <c r="H4" s="215"/>
      <c r="I4" s="225"/>
      <c r="J4" s="215"/>
      <c r="K4" s="215"/>
      <c r="L4" s="215"/>
      <c r="M4" s="215"/>
      <c r="N4" s="226"/>
      <c r="O4" s="215" t="s">
        <v>61</v>
      </c>
      <c r="P4" s="215"/>
      <c r="Q4" s="215"/>
      <c r="R4" s="215"/>
      <c r="S4" s="215"/>
      <c r="T4" s="226"/>
    </row>
    <row r="5" ht="27" customHeight="1" spans="1:20">
      <c r="A5" s="216"/>
      <c r="B5" s="217"/>
      <c r="C5" s="217"/>
      <c r="D5" s="217" t="s">
        <v>74</v>
      </c>
      <c r="E5" s="217" t="s">
        <v>75</v>
      </c>
      <c r="F5" s="217" t="s">
        <v>76</v>
      </c>
      <c r="G5" s="217" t="s">
        <v>77</v>
      </c>
      <c r="H5" s="217" t="s">
        <v>78</v>
      </c>
      <c r="I5" s="227" t="s">
        <v>79</v>
      </c>
      <c r="J5" s="228"/>
      <c r="K5" s="228"/>
      <c r="L5" s="228"/>
      <c r="M5" s="228"/>
      <c r="N5" s="229"/>
      <c r="O5" s="217" t="s">
        <v>74</v>
      </c>
      <c r="P5" s="217" t="s">
        <v>75</v>
      </c>
      <c r="Q5" s="217" t="s">
        <v>76</v>
      </c>
      <c r="R5" s="217" t="s">
        <v>77</v>
      </c>
      <c r="S5" s="217" t="s">
        <v>78</v>
      </c>
      <c r="T5" s="217" t="s">
        <v>80</v>
      </c>
    </row>
    <row r="6" ht="30" customHeight="1" spans="1:20">
      <c r="A6" s="218"/>
      <c r="B6" s="219"/>
      <c r="C6" s="220"/>
      <c r="D6" s="220"/>
      <c r="E6" s="220"/>
      <c r="F6" s="220"/>
      <c r="G6" s="220"/>
      <c r="H6" s="220"/>
      <c r="I6" s="230" t="s">
        <v>74</v>
      </c>
      <c r="J6" s="229" t="s">
        <v>81</v>
      </c>
      <c r="K6" s="229" t="s">
        <v>82</v>
      </c>
      <c r="L6" s="229" t="s">
        <v>83</v>
      </c>
      <c r="M6" s="229" t="s">
        <v>84</v>
      </c>
      <c r="N6" s="229" t="s">
        <v>85</v>
      </c>
      <c r="O6" s="231"/>
      <c r="P6" s="231"/>
      <c r="Q6" s="231"/>
      <c r="R6" s="231"/>
      <c r="S6" s="231"/>
      <c r="T6" s="220"/>
    </row>
    <row r="7" ht="15" customHeight="1" spans="1:20">
      <c r="A7" s="221">
        <v>1</v>
      </c>
      <c r="B7" s="221">
        <v>2</v>
      </c>
      <c r="C7" s="221" t="s">
        <v>86</v>
      </c>
      <c r="D7" s="221" t="s">
        <v>87</v>
      </c>
      <c r="E7" s="221">
        <v>5</v>
      </c>
      <c r="F7" s="221">
        <v>6</v>
      </c>
      <c r="G7" s="221">
        <v>7</v>
      </c>
      <c r="H7" s="221">
        <v>8</v>
      </c>
      <c r="I7" s="221" t="s">
        <v>88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 t="s">
        <v>89</v>
      </c>
      <c r="P7" s="221">
        <v>16</v>
      </c>
      <c r="Q7" s="221">
        <v>17</v>
      </c>
      <c r="R7" s="221">
        <v>18</v>
      </c>
      <c r="S7" s="221">
        <v>19</v>
      </c>
      <c r="T7" s="221">
        <v>20</v>
      </c>
    </row>
    <row r="8" ht="18" customHeight="1" spans="1:20">
      <c r="A8" s="27" t="s">
        <v>90</v>
      </c>
      <c r="B8" s="27" t="s">
        <v>91</v>
      </c>
      <c r="C8" s="21">
        <v>940475.1</v>
      </c>
      <c r="D8" s="21">
        <v>940475.1</v>
      </c>
      <c r="E8" s="21">
        <v>940475.1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18" customHeight="1" spans="1:20">
      <c r="A9" s="222" t="s">
        <v>92</v>
      </c>
      <c r="B9" s="222" t="s">
        <v>91</v>
      </c>
      <c r="C9" s="21">
        <v>940475.1</v>
      </c>
      <c r="D9" s="21">
        <v>940475.1</v>
      </c>
      <c r="E9" s="21">
        <v>940475.1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0"/>
      <c r="T9" s="20"/>
    </row>
    <row r="10" ht="18" customHeight="1" spans="1:20">
      <c r="A10" s="223" t="s">
        <v>72</v>
      </c>
      <c r="B10" s="224"/>
      <c r="C10" s="16">
        <v>940475.1</v>
      </c>
      <c r="D10" s="16">
        <v>940475.1</v>
      </c>
      <c r="E10" s="16">
        <v>940475.1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A1:T1"/>
    <mergeCell ref="A2:T2"/>
    <mergeCell ref="A3:B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720138888888889" bottom="0.720138888888889" header="0" footer="0"/>
  <pageSetup paperSize="9" scale="71" orientation="landscape" horizontalDpi="600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1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Y7" sqref="Y7:Z7"/>
    </sheetView>
  </sheetViews>
  <sheetFormatPr defaultColWidth="9.13636363636364" defaultRowHeight="14.25" customHeight="1"/>
  <cols>
    <col min="1" max="1" width="11.1818181818182" customWidth="1"/>
    <col min="2" max="2" width="19.3636363636364" customWidth="1"/>
    <col min="3" max="3" width="9.72727272727273" customWidth="1"/>
    <col min="4" max="4" width="15.9090909090909" customWidth="1"/>
    <col min="5" max="5" width="13.9090909090909" customWidth="1"/>
    <col min="6" max="8" width="10.6363636363636" customWidth="1"/>
    <col min="9" max="9" width="8" customWidth="1"/>
    <col min="10" max="10" width="6.72727272727273" customWidth="1"/>
    <col min="11" max="11" width="6.81818181818182" customWidth="1"/>
    <col min="12" max="12" width="10.4545454545455" customWidth="1"/>
    <col min="13" max="13" width="7.45454545454545" customWidth="1"/>
    <col min="14" max="14" width="9.90909090909091" customWidth="1"/>
    <col min="15" max="15" width="9" customWidth="1"/>
    <col min="16" max="16" width="10.6363636363636" customWidth="1"/>
    <col min="17" max="17" width="7.54545454545455" customWidth="1"/>
    <col min="18" max="18" width="10.9090909090909" customWidth="1"/>
    <col min="19" max="19" width="6.45454545454545" style="80" customWidth="1"/>
    <col min="20" max="20" width="6.09090909090909" style="80" customWidth="1"/>
    <col min="21" max="22" width="7" style="80" customWidth="1"/>
    <col min="23" max="23" width="4.72727272727273" style="80" customWidth="1"/>
  </cols>
  <sheetData>
    <row r="1" ht="19.5" customHeight="1" spans="4:23">
      <c r="D1" s="187"/>
      <c r="E1" s="187"/>
      <c r="F1" s="187"/>
      <c r="J1" s="187"/>
      <c r="L1" s="187"/>
      <c r="Q1" s="176"/>
      <c r="R1" s="176"/>
      <c r="S1" s="163"/>
      <c r="T1" s="163"/>
      <c r="U1" s="163"/>
      <c r="V1" s="163"/>
      <c r="W1" s="163"/>
    </row>
    <row r="2" ht="42" customHeight="1" spans="1:23">
      <c r="A2" s="188" t="s">
        <v>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205"/>
      <c r="T2" s="205"/>
      <c r="U2" s="205"/>
      <c r="V2" s="205"/>
      <c r="W2" s="205"/>
    </row>
    <row r="3" ht="16.8" customHeight="1" spans="1:23">
      <c r="A3" s="189" t="str">
        <f>"部门名称："&amp;"祥云县红十字会"</f>
        <v>部门名称：祥云县红十字会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203"/>
      <c r="P3" s="203"/>
      <c r="Q3" s="206"/>
      <c r="R3" s="206"/>
      <c r="S3" s="207"/>
      <c r="T3" s="207"/>
      <c r="U3" s="207"/>
      <c r="V3" s="208" t="s">
        <v>93</v>
      </c>
      <c r="W3" s="209"/>
    </row>
    <row r="4" ht="19.5" customHeight="1" spans="1:23">
      <c r="A4" s="190" t="s">
        <v>94</v>
      </c>
      <c r="B4" s="190" t="s">
        <v>95</v>
      </c>
      <c r="C4" s="191" t="s">
        <v>96</v>
      </c>
      <c r="D4" s="192"/>
      <c r="E4" s="193" t="s">
        <v>97</v>
      </c>
      <c r="F4" s="193"/>
      <c r="G4" s="194"/>
      <c r="H4" s="195"/>
      <c r="I4" s="190"/>
      <c r="J4" s="190"/>
      <c r="K4" s="190"/>
      <c r="L4" s="193"/>
      <c r="M4" s="194"/>
      <c r="N4" s="194"/>
      <c r="O4" s="194"/>
      <c r="P4" s="194"/>
      <c r="Q4" s="195"/>
      <c r="R4" s="195" t="s">
        <v>98</v>
      </c>
      <c r="S4" s="210"/>
      <c r="T4" s="210"/>
      <c r="U4" s="210"/>
      <c r="V4" s="210"/>
      <c r="W4" s="210"/>
    </row>
    <row r="5" ht="19.5" customHeight="1" spans="1:23">
      <c r="A5" s="190" t="s">
        <v>94</v>
      </c>
      <c r="B5" s="190" t="s">
        <v>95</v>
      </c>
      <c r="C5" s="196" t="s">
        <v>72</v>
      </c>
      <c r="D5" s="11" t="s">
        <v>99</v>
      </c>
      <c r="E5" s="193" t="s">
        <v>74</v>
      </c>
      <c r="F5" s="193" t="s">
        <v>75</v>
      </c>
      <c r="G5" s="194"/>
      <c r="H5" s="195"/>
      <c r="I5" s="190" t="s">
        <v>76</v>
      </c>
      <c r="J5" s="190" t="s">
        <v>77</v>
      </c>
      <c r="K5" s="190" t="s">
        <v>100</v>
      </c>
      <c r="L5" s="193" t="s">
        <v>79</v>
      </c>
      <c r="M5" s="194"/>
      <c r="N5" s="194"/>
      <c r="O5" s="194"/>
      <c r="P5" s="194"/>
      <c r="Q5" s="195"/>
      <c r="R5" s="195" t="s">
        <v>74</v>
      </c>
      <c r="S5" s="210" t="s">
        <v>75</v>
      </c>
      <c r="T5" s="210" t="s">
        <v>76</v>
      </c>
      <c r="U5" s="210" t="s">
        <v>77</v>
      </c>
      <c r="V5" s="210" t="s">
        <v>78</v>
      </c>
      <c r="W5" s="210" t="s">
        <v>79</v>
      </c>
    </row>
    <row r="6" ht="33.75" customHeight="1" spans="1:23">
      <c r="A6" s="197"/>
      <c r="B6" s="197"/>
      <c r="C6" s="196"/>
      <c r="D6" s="11" t="s">
        <v>101</v>
      </c>
      <c r="E6" s="11"/>
      <c r="F6" s="11" t="s">
        <v>74</v>
      </c>
      <c r="G6" s="9" t="s">
        <v>102</v>
      </c>
      <c r="H6" s="9" t="s">
        <v>103</v>
      </c>
      <c r="I6" s="197"/>
      <c r="J6" s="197"/>
      <c r="K6" s="197"/>
      <c r="L6" s="11" t="s">
        <v>74</v>
      </c>
      <c r="M6" s="160" t="s">
        <v>104</v>
      </c>
      <c r="N6" s="204" t="s">
        <v>105</v>
      </c>
      <c r="O6" s="204" t="s">
        <v>106</v>
      </c>
      <c r="P6" s="204" t="s">
        <v>107</v>
      </c>
      <c r="Q6" s="204" t="s">
        <v>108</v>
      </c>
      <c r="R6" s="160"/>
      <c r="S6" s="160"/>
      <c r="T6" s="160"/>
      <c r="U6" s="160"/>
      <c r="V6" s="160"/>
      <c r="W6" s="160"/>
    </row>
    <row r="7" ht="19.5" customHeight="1" spans="1:23">
      <c r="A7" s="198">
        <v>1</v>
      </c>
      <c r="B7" s="198">
        <v>2</v>
      </c>
      <c r="C7" s="199" t="s">
        <v>109</v>
      </c>
      <c r="D7" s="199" t="s">
        <v>110</v>
      </c>
      <c r="E7" s="199" t="s">
        <v>111</v>
      </c>
      <c r="F7" s="199" t="s">
        <v>112</v>
      </c>
      <c r="G7" s="199">
        <v>7</v>
      </c>
      <c r="H7" s="199">
        <v>8</v>
      </c>
      <c r="I7" s="199">
        <v>9</v>
      </c>
      <c r="J7" s="199">
        <v>10</v>
      </c>
      <c r="K7" s="199">
        <v>11</v>
      </c>
      <c r="L7" s="199" t="s">
        <v>113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 t="s">
        <v>114</v>
      </c>
      <c r="S7" s="198">
        <v>19</v>
      </c>
      <c r="T7" s="198">
        <v>20</v>
      </c>
      <c r="U7" s="198">
        <v>21</v>
      </c>
      <c r="V7" s="198">
        <v>22</v>
      </c>
      <c r="W7" s="198">
        <v>23</v>
      </c>
    </row>
    <row r="8" ht="21.75" customHeight="1" spans="1:23">
      <c r="A8" s="139" t="s">
        <v>115</v>
      </c>
      <c r="B8" s="139" t="s">
        <v>116</v>
      </c>
      <c r="C8" s="145">
        <v>834920.12</v>
      </c>
      <c r="D8" s="145">
        <v>834920.12</v>
      </c>
      <c r="E8" s="145">
        <v>834920.12</v>
      </c>
      <c r="F8" s="145">
        <v>834920.12</v>
      </c>
      <c r="G8" s="145">
        <v>734920.12</v>
      </c>
      <c r="H8" s="145">
        <v>100000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211"/>
      <c r="T8" s="211"/>
      <c r="U8" s="211"/>
      <c r="V8" s="211"/>
      <c r="W8" s="211"/>
    </row>
    <row r="9" ht="21.75" customHeight="1" spans="1:23">
      <c r="A9" s="200" t="s">
        <v>117</v>
      </c>
      <c r="B9" s="200" t="s">
        <v>118</v>
      </c>
      <c r="C9" s="145">
        <v>81799.52</v>
      </c>
      <c r="D9" s="145">
        <v>81799.52</v>
      </c>
      <c r="E9" s="145">
        <v>81799.52</v>
      </c>
      <c r="F9" s="145">
        <v>81799.52</v>
      </c>
      <c r="G9" s="145">
        <v>81799.52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211"/>
      <c r="T9" s="211"/>
      <c r="U9" s="211"/>
      <c r="V9" s="211"/>
      <c r="W9" s="211"/>
    </row>
    <row r="10" ht="28" customHeight="1" spans="1:23">
      <c r="A10" s="201" t="s">
        <v>119</v>
      </c>
      <c r="B10" s="201" t="s">
        <v>120</v>
      </c>
      <c r="C10" s="145">
        <v>81799.52</v>
      </c>
      <c r="D10" s="145">
        <v>81799.52</v>
      </c>
      <c r="E10" s="145">
        <v>81799.52</v>
      </c>
      <c r="F10" s="145">
        <v>81799.52</v>
      </c>
      <c r="G10" s="145">
        <v>81799.52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211"/>
      <c r="T10" s="211"/>
      <c r="U10" s="211"/>
      <c r="V10" s="211"/>
      <c r="W10" s="211"/>
    </row>
    <row r="11" ht="21.75" customHeight="1" spans="1:23">
      <c r="A11" s="200" t="s">
        <v>121</v>
      </c>
      <c r="B11" s="200" t="s">
        <v>122</v>
      </c>
      <c r="C11" s="145">
        <v>753120.6</v>
      </c>
      <c r="D11" s="145">
        <v>753120.6</v>
      </c>
      <c r="E11" s="145">
        <v>753120.6</v>
      </c>
      <c r="F11" s="145">
        <v>753120.6</v>
      </c>
      <c r="G11" s="145">
        <v>653120.6</v>
      </c>
      <c r="H11" s="145">
        <v>100000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211"/>
      <c r="T11" s="211"/>
      <c r="U11" s="211"/>
      <c r="V11" s="211"/>
      <c r="W11" s="211"/>
    </row>
    <row r="12" ht="21.75" customHeight="1" spans="1:23">
      <c r="A12" s="201" t="s">
        <v>123</v>
      </c>
      <c r="B12" s="201" t="s">
        <v>124</v>
      </c>
      <c r="C12" s="145">
        <v>728120.6</v>
      </c>
      <c r="D12" s="145">
        <v>728120.6</v>
      </c>
      <c r="E12" s="145">
        <v>728120.6</v>
      </c>
      <c r="F12" s="145">
        <v>728120.6</v>
      </c>
      <c r="G12" s="145">
        <v>653120.6</v>
      </c>
      <c r="H12" s="145">
        <v>75000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211"/>
      <c r="T12" s="211"/>
      <c r="U12" s="211"/>
      <c r="V12" s="211"/>
      <c r="W12" s="211"/>
    </row>
    <row r="13" ht="21.75" customHeight="1" spans="1:23">
      <c r="A13" s="201" t="s">
        <v>125</v>
      </c>
      <c r="B13" s="201" t="s">
        <v>126</v>
      </c>
      <c r="C13" s="145">
        <v>25000</v>
      </c>
      <c r="D13" s="145">
        <v>25000</v>
      </c>
      <c r="E13" s="145">
        <v>25000</v>
      </c>
      <c r="F13" s="145">
        <v>25000</v>
      </c>
      <c r="G13" s="145"/>
      <c r="H13" s="145">
        <v>25000</v>
      </c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211"/>
      <c r="T13" s="211"/>
      <c r="U13" s="211"/>
      <c r="V13" s="211"/>
      <c r="W13" s="211"/>
    </row>
    <row r="14" ht="21.75" customHeight="1" spans="1:23">
      <c r="A14" s="139" t="s">
        <v>127</v>
      </c>
      <c r="B14" s="139" t="s">
        <v>128</v>
      </c>
      <c r="C14" s="145">
        <v>44030.98</v>
      </c>
      <c r="D14" s="145">
        <v>44030.98</v>
      </c>
      <c r="E14" s="145">
        <v>44030.98</v>
      </c>
      <c r="F14" s="145">
        <v>44030.98</v>
      </c>
      <c r="G14" s="145">
        <v>44030.98</v>
      </c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211"/>
      <c r="T14" s="211"/>
      <c r="U14" s="211"/>
      <c r="V14" s="211"/>
      <c r="W14" s="211"/>
    </row>
    <row r="15" ht="21.75" customHeight="1" spans="1:23">
      <c r="A15" s="200" t="s">
        <v>129</v>
      </c>
      <c r="B15" s="200" t="s">
        <v>130</v>
      </c>
      <c r="C15" s="145">
        <v>44030.98</v>
      </c>
      <c r="D15" s="145">
        <v>44030.98</v>
      </c>
      <c r="E15" s="145">
        <v>44030.98</v>
      </c>
      <c r="F15" s="145">
        <v>44030.98</v>
      </c>
      <c r="G15" s="145">
        <v>44030.98</v>
      </c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211"/>
      <c r="T15" s="211"/>
      <c r="U15" s="211"/>
      <c r="V15" s="211"/>
      <c r="W15" s="211"/>
    </row>
    <row r="16" ht="21.75" customHeight="1" spans="1:23">
      <c r="A16" s="201" t="s">
        <v>131</v>
      </c>
      <c r="B16" s="201" t="s">
        <v>132</v>
      </c>
      <c r="C16" s="145">
        <v>41387.24</v>
      </c>
      <c r="D16" s="145">
        <v>41387.24</v>
      </c>
      <c r="E16" s="145">
        <v>41387.24</v>
      </c>
      <c r="F16" s="145">
        <v>41387.24</v>
      </c>
      <c r="G16" s="145">
        <v>41387.24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211"/>
      <c r="T16" s="211"/>
      <c r="U16" s="211"/>
      <c r="V16" s="211"/>
      <c r="W16" s="211"/>
    </row>
    <row r="17" ht="31" customHeight="1" spans="1:23">
      <c r="A17" s="201" t="s">
        <v>133</v>
      </c>
      <c r="B17" s="201" t="s">
        <v>134</v>
      </c>
      <c r="C17" s="145">
        <v>2643.74</v>
      </c>
      <c r="D17" s="145">
        <v>2643.74</v>
      </c>
      <c r="E17" s="145">
        <v>2643.74</v>
      </c>
      <c r="F17" s="145">
        <v>2643.74</v>
      </c>
      <c r="G17" s="145">
        <v>2643.74</v>
      </c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211"/>
      <c r="T17" s="211"/>
      <c r="U17" s="211"/>
      <c r="V17" s="211"/>
      <c r="W17" s="211"/>
    </row>
    <row r="18" ht="21.75" customHeight="1" spans="1:23">
      <c r="A18" s="139" t="s">
        <v>135</v>
      </c>
      <c r="B18" s="139" t="s">
        <v>136</v>
      </c>
      <c r="C18" s="145">
        <v>61524</v>
      </c>
      <c r="D18" s="145">
        <v>61524</v>
      </c>
      <c r="E18" s="145">
        <v>61524</v>
      </c>
      <c r="F18" s="145">
        <v>61524</v>
      </c>
      <c r="G18" s="145">
        <v>61524</v>
      </c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211"/>
      <c r="T18" s="211"/>
      <c r="U18" s="211"/>
      <c r="V18" s="211"/>
      <c r="W18" s="211"/>
    </row>
    <row r="19" ht="21.75" customHeight="1" spans="1:23">
      <c r="A19" s="200" t="s">
        <v>137</v>
      </c>
      <c r="B19" s="200" t="s">
        <v>138</v>
      </c>
      <c r="C19" s="145">
        <v>61524</v>
      </c>
      <c r="D19" s="145">
        <v>61524</v>
      </c>
      <c r="E19" s="145">
        <v>61524</v>
      </c>
      <c r="F19" s="145">
        <v>61524</v>
      </c>
      <c r="G19" s="145">
        <v>61524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211"/>
      <c r="T19" s="211"/>
      <c r="U19" s="211"/>
      <c r="V19" s="211"/>
      <c r="W19" s="211"/>
    </row>
    <row r="20" ht="21.75" customHeight="1" spans="1:23">
      <c r="A20" s="201" t="s">
        <v>139</v>
      </c>
      <c r="B20" s="201" t="s">
        <v>140</v>
      </c>
      <c r="C20" s="145">
        <v>61524</v>
      </c>
      <c r="D20" s="145">
        <v>61524</v>
      </c>
      <c r="E20" s="145">
        <v>61524</v>
      </c>
      <c r="F20" s="145">
        <v>61524</v>
      </c>
      <c r="G20" s="145">
        <v>61524</v>
      </c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211"/>
      <c r="T20" s="211"/>
      <c r="U20" s="211"/>
      <c r="V20" s="211"/>
      <c r="W20" s="211"/>
    </row>
    <row r="21" ht="21.75" customHeight="1" spans="1:23">
      <c r="A21" s="202" t="s">
        <v>72</v>
      </c>
      <c r="B21" s="202" t="s">
        <v>141</v>
      </c>
      <c r="C21" s="146">
        <v>940475.1</v>
      </c>
      <c r="D21" s="146">
        <v>940475.1</v>
      </c>
      <c r="E21" s="146">
        <v>940475.1</v>
      </c>
      <c r="F21" s="146">
        <v>940475.1</v>
      </c>
      <c r="G21" s="146">
        <v>840475.1</v>
      </c>
      <c r="H21" s="146">
        <v>100000</v>
      </c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212"/>
      <c r="T21" s="212"/>
      <c r="U21" s="212"/>
      <c r="V21" s="212"/>
      <c r="W21" s="212"/>
    </row>
  </sheetData>
  <mergeCells count="22">
    <mergeCell ref="A2:W2"/>
    <mergeCell ref="A3:N3"/>
    <mergeCell ref="V3:W3"/>
    <mergeCell ref="E4:Q4"/>
    <mergeCell ref="R4:W4"/>
    <mergeCell ref="F5:H5"/>
    <mergeCell ref="L5:Q5"/>
    <mergeCell ref="A21:B21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297916666666667" right="0.297916666666667" top="0.409027777777778" bottom="0.409027777777778" header="0.251388888888889" footer="0.251388888888889"/>
  <pageSetup paperSize="9" scale="6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8.57272727272727" defaultRowHeight="12.75" customHeight="1" outlineLevelCol="3"/>
  <cols>
    <col min="1" max="1" width="35.5727272727273" customWidth="1"/>
    <col min="2" max="2" width="28.5727272727273" customWidth="1"/>
    <col min="3" max="3" width="35.5727272727273" customWidth="1"/>
    <col min="4" max="4" width="28.5727272727273" customWidth="1"/>
  </cols>
  <sheetData>
    <row r="1" ht="15" customHeight="1" spans="1:4">
      <c r="A1" s="162"/>
      <c r="B1" s="178"/>
      <c r="C1" s="178"/>
      <c r="D1" s="178"/>
    </row>
    <row r="2" ht="41.25" customHeight="1" spans="1:1">
      <c r="A2" s="256" t="s">
        <v>5</v>
      </c>
    </row>
    <row r="3" ht="17.25" customHeight="1" spans="1:4">
      <c r="A3" s="180" t="str">
        <f>"部门名称："&amp;"祥云县红十字会"</f>
        <v>部门名称：祥云县红十字会</v>
      </c>
      <c r="B3" s="181"/>
      <c r="D3" s="178" t="s">
        <v>19</v>
      </c>
    </row>
    <row r="4" ht="17.25" customHeight="1" spans="1:4">
      <c r="A4" s="182" t="s">
        <v>20</v>
      </c>
      <c r="B4" s="183"/>
      <c r="C4" s="182" t="s">
        <v>21</v>
      </c>
      <c r="D4" s="183"/>
    </row>
    <row r="5" ht="18.75" customHeight="1" spans="1:4">
      <c r="A5" s="182" t="s">
        <v>22</v>
      </c>
      <c r="B5" s="182" t="str">
        <f>"2026"&amp;"年"&amp;"预算数​"</f>
        <v>2026年预算数​</v>
      </c>
      <c r="C5" s="182" t="s">
        <v>142</v>
      </c>
      <c r="D5" s="182" t="str">
        <f>"2026"&amp;"年"&amp;"预算数​"</f>
        <v>2026年预算数​</v>
      </c>
    </row>
    <row r="6" ht="16.5" customHeight="1" spans="1:4">
      <c r="A6" s="184" t="s">
        <v>143</v>
      </c>
      <c r="B6" s="16">
        <v>940475.1</v>
      </c>
      <c r="C6" s="184" t="s">
        <v>144</v>
      </c>
      <c r="D6" s="16">
        <v>940475.1</v>
      </c>
    </row>
    <row r="7" ht="16.5" customHeight="1" spans="1:4">
      <c r="A7" s="185" t="s">
        <v>145</v>
      </c>
      <c r="B7" s="21">
        <v>940475.1</v>
      </c>
      <c r="C7" s="185" t="s">
        <v>146</v>
      </c>
      <c r="D7" s="21"/>
    </row>
    <row r="8" ht="16.5" customHeight="1" spans="1:4">
      <c r="A8" s="185" t="s">
        <v>147</v>
      </c>
      <c r="B8" s="21"/>
      <c r="C8" s="185" t="s">
        <v>148</v>
      </c>
      <c r="D8" s="21"/>
    </row>
    <row r="9" ht="16.5" customHeight="1" spans="1:4">
      <c r="A9" s="185" t="s">
        <v>149</v>
      </c>
      <c r="B9" s="21"/>
      <c r="C9" s="185" t="s">
        <v>150</v>
      </c>
      <c r="D9" s="21"/>
    </row>
    <row r="10" ht="16.5" customHeight="1" spans="3:4">
      <c r="C10" s="185" t="s">
        <v>151</v>
      </c>
      <c r="D10" s="21"/>
    </row>
    <row r="11" ht="16.5" customHeight="1" spans="1:4">
      <c r="A11" s="184" t="s">
        <v>152</v>
      </c>
      <c r="B11" s="16"/>
      <c r="C11" s="185" t="s">
        <v>153</v>
      </c>
      <c r="D11" s="21"/>
    </row>
    <row r="12" ht="16.5" customHeight="1" spans="1:4">
      <c r="A12" s="185" t="s">
        <v>145</v>
      </c>
      <c r="B12" s="21"/>
      <c r="C12" s="130" t="s">
        <v>154</v>
      </c>
      <c r="D12" s="21"/>
    </row>
    <row r="13" ht="16.5" customHeight="1" spans="1:4">
      <c r="A13" s="186" t="s">
        <v>147</v>
      </c>
      <c r="B13" s="21"/>
      <c r="C13" s="130" t="s">
        <v>155</v>
      </c>
      <c r="D13" s="21"/>
    </row>
    <row r="14" ht="16.5" customHeight="1" spans="1:4">
      <c r="A14" s="186" t="s">
        <v>149</v>
      </c>
      <c r="B14" s="21"/>
      <c r="C14" s="130" t="s">
        <v>156</v>
      </c>
      <c r="D14" s="21">
        <v>834920.12</v>
      </c>
    </row>
    <row r="15" ht="16.5" customHeight="1" spans="1:4">
      <c r="A15" s="29"/>
      <c r="B15" s="21"/>
      <c r="C15" s="130" t="s">
        <v>157</v>
      </c>
      <c r="D15" s="21">
        <v>44030.98</v>
      </c>
    </row>
    <row r="16" ht="16.5" customHeight="1" spans="1:4">
      <c r="A16" s="29"/>
      <c r="B16" s="21"/>
      <c r="C16" s="130" t="s">
        <v>158</v>
      </c>
      <c r="D16" s="21"/>
    </row>
    <row r="17" ht="16.5" customHeight="1" spans="1:4">
      <c r="A17" s="29"/>
      <c r="B17" s="21"/>
      <c r="C17" s="130" t="s">
        <v>159</v>
      </c>
      <c r="D17" s="21"/>
    </row>
    <row r="18" ht="16.5" customHeight="1" spans="1:4">
      <c r="A18" s="29"/>
      <c r="B18" s="21"/>
      <c r="C18" s="130" t="s">
        <v>160</v>
      </c>
      <c r="D18" s="21"/>
    </row>
    <row r="19" ht="16.5" customHeight="1" spans="1:4">
      <c r="A19" s="29"/>
      <c r="B19" s="21"/>
      <c r="C19" s="130" t="s">
        <v>161</v>
      </c>
      <c r="D19" s="21"/>
    </row>
    <row r="20" ht="16.5" customHeight="1" spans="1:4">
      <c r="A20" s="29"/>
      <c r="B20" s="21"/>
      <c r="C20" s="130" t="s">
        <v>162</v>
      </c>
      <c r="D20" s="21"/>
    </row>
    <row r="21" ht="16.5" customHeight="1" spans="1:4">
      <c r="A21" s="29"/>
      <c r="B21" s="21"/>
      <c r="C21" s="130" t="s">
        <v>163</v>
      </c>
      <c r="D21" s="21"/>
    </row>
    <row r="22" ht="16.5" customHeight="1" spans="1:4">
      <c r="A22" s="29"/>
      <c r="B22" s="21"/>
      <c r="C22" s="130" t="s">
        <v>164</v>
      </c>
      <c r="D22" s="21"/>
    </row>
    <row r="23" ht="16.5" customHeight="1" spans="1:4">
      <c r="A23" s="29"/>
      <c r="B23" s="21"/>
      <c r="C23" s="130" t="s">
        <v>165</v>
      </c>
      <c r="D23" s="21"/>
    </row>
    <row r="24" ht="16.5" customHeight="1" spans="1:4">
      <c r="A24" s="29"/>
      <c r="B24" s="21"/>
      <c r="C24" s="130" t="s">
        <v>166</v>
      </c>
      <c r="D24" s="21"/>
    </row>
    <row r="25" ht="16.5" customHeight="1" spans="1:4">
      <c r="A25" s="29"/>
      <c r="B25" s="21"/>
      <c r="C25" s="130" t="s">
        <v>167</v>
      </c>
      <c r="D25" s="21">
        <v>61524</v>
      </c>
    </row>
    <row r="26" ht="16.5" customHeight="1" spans="1:4">
      <c r="A26" s="29"/>
      <c r="B26" s="21"/>
      <c r="C26" s="130" t="s">
        <v>168</v>
      </c>
      <c r="D26" s="21"/>
    </row>
    <row r="27" ht="16.5" customHeight="1" spans="1:4">
      <c r="A27" s="29"/>
      <c r="B27" s="21"/>
      <c r="C27" s="130" t="s">
        <v>169</v>
      </c>
      <c r="D27" s="21"/>
    </row>
    <row r="28" ht="16.5" customHeight="1" spans="1:4">
      <c r="A28" s="29"/>
      <c r="B28" s="21"/>
      <c r="C28" s="130" t="s">
        <v>170</v>
      </c>
      <c r="D28" s="21"/>
    </row>
    <row r="29" ht="16.5" customHeight="1" spans="1:4">
      <c r="A29" s="29"/>
      <c r="B29" s="21"/>
      <c r="C29" s="186" t="s">
        <v>171</v>
      </c>
      <c r="D29" s="21"/>
    </row>
    <row r="30" ht="16.5" customHeight="1" spans="1:4">
      <c r="A30" s="29"/>
      <c r="B30" s="21"/>
      <c r="C30" s="130" t="s">
        <v>172</v>
      </c>
      <c r="D30" s="21"/>
    </row>
    <row r="31" ht="17.25" customHeight="1" spans="1:4">
      <c r="A31" s="29"/>
      <c r="B31" s="21"/>
      <c r="C31" s="130" t="s">
        <v>173</v>
      </c>
      <c r="D31" s="21"/>
    </row>
    <row r="32" ht="16.5" customHeight="1" spans="1:4">
      <c r="A32" s="29"/>
      <c r="B32" s="21"/>
      <c r="C32" s="58"/>
      <c r="D32" s="21"/>
    </row>
    <row r="33" ht="16.5" customHeight="1" spans="1:4">
      <c r="A33" s="29"/>
      <c r="B33" s="21"/>
      <c r="C33" s="129" t="s">
        <v>174</v>
      </c>
      <c r="D33" s="16"/>
    </row>
    <row r="34" ht="15" customHeight="1" spans="1:4">
      <c r="A34" s="22" t="s">
        <v>175</v>
      </c>
      <c r="B34" s="16">
        <v>940475.1</v>
      </c>
      <c r="C34" s="22" t="s">
        <v>176</v>
      </c>
      <c r="D34" s="16">
        <v>940475.1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scale="77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M21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J9" sqref="J9"/>
    </sheetView>
  </sheetViews>
  <sheetFormatPr defaultColWidth="9.13636363636364" defaultRowHeight="14.25" customHeight="1"/>
  <cols>
    <col min="1" max="1" width="12.4545454545455" customWidth="1"/>
    <col min="2" max="2" width="31.3636363636364" customWidth="1"/>
    <col min="3" max="8" width="14.6363636363636" customWidth="1"/>
    <col min="9" max="9" width="11.6363636363636" customWidth="1"/>
    <col min="10" max="13" width="10.6363636363636" customWidth="1"/>
  </cols>
  <sheetData>
    <row r="1" customHeight="1" spans="4:13">
      <c r="D1" s="168"/>
      <c r="E1" s="168"/>
      <c r="G1" s="81"/>
      <c r="I1" s="176"/>
      <c r="J1" s="176"/>
      <c r="K1" s="176"/>
      <c r="L1" s="176"/>
      <c r="M1" s="176"/>
    </row>
    <row r="2" ht="41.25" customHeight="1" spans="1:13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52" t="str">
        <f>"部门名称："&amp;"祥云县红十字会"</f>
        <v>部门名称：祥云县红十字会</v>
      </c>
      <c r="B3" s="156"/>
      <c r="C3" s="156"/>
      <c r="D3" s="156"/>
      <c r="E3" s="156"/>
      <c r="F3" s="156"/>
      <c r="G3" s="169"/>
      <c r="H3" s="156"/>
      <c r="I3" s="177"/>
      <c r="J3" s="177"/>
      <c r="K3" s="177"/>
      <c r="L3" s="177"/>
      <c r="M3" s="177" t="s">
        <v>19</v>
      </c>
    </row>
    <row r="4" ht="20.25" customHeight="1" spans="1:13">
      <c r="A4" s="170" t="s">
        <v>177</v>
      </c>
      <c r="B4" s="170"/>
      <c r="C4" s="46" t="s">
        <v>72</v>
      </c>
      <c r="D4" s="46" t="s">
        <v>178</v>
      </c>
      <c r="E4" s="46"/>
      <c r="F4" s="11"/>
      <c r="G4" s="11"/>
      <c r="H4" s="11"/>
      <c r="I4" s="11" t="s">
        <v>179</v>
      </c>
      <c r="J4" s="11"/>
      <c r="K4" s="11"/>
      <c r="L4" s="11"/>
      <c r="M4" s="11"/>
    </row>
    <row r="5" ht="20.25" customHeight="1" spans="1:13">
      <c r="A5" s="171" t="s">
        <v>94</v>
      </c>
      <c r="B5" s="171" t="s">
        <v>95</v>
      </c>
      <c r="C5" s="46"/>
      <c r="D5" s="46" t="s">
        <v>74</v>
      </c>
      <c r="E5" s="46" t="s">
        <v>102</v>
      </c>
      <c r="F5" s="11"/>
      <c r="G5" s="11"/>
      <c r="H5" s="11" t="s">
        <v>103</v>
      </c>
      <c r="I5" s="46" t="s">
        <v>74</v>
      </c>
      <c r="J5" s="46" t="s">
        <v>102</v>
      </c>
      <c r="K5" s="11"/>
      <c r="L5" s="11"/>
      <c r="M5" s="11" t="s">
        <v>103</v>
      </c>
    </row>
    <row r="6" ht="20.25" customHeight="1" spans="1:13">
      <c r="A6" s="171"/>
      <c r="B6" s="171"/>
      <c r="C6" s="11"/>
      <c r="D6" s="11"/>
      <c r="E6" s="11" t="s">
        <v>74</v>
      </c>
      <c r="F6" s="11" t="s">
        <v>180</v>
      </c>
      <c r="G6" s="11" t="s">
        <v>181</v>
      </c>
      <c r="H6" s="11"/>
      <c r="I6" s="11"/>
      <c r="J6" s="11" t="s">
        <v>74</v>
      </c>
      <c r="K6" s="11" t="s">
        <v>180</v>
      </c>
      <c r="L6" s="11" t="s">
        <v>181</v>
      </c>
      <c r="M6" s="11"/>
    </row>
    <row r="7" ht="15" customHeight="1" spans="1:13">
      <c r="A7" s="117">
        <v>1</v>
      </c>
      <c r="B7" s="117">
        <v>2</v>
      </c>
      <c r="C7" s="117" t="s">
        <v>182</v>
      </c>
      <c r="D7" s="117" t="s">
        <v>183</v>
      </c>
      <c r="E7" s="117" t="s">
        <v>184</v>
      </c>
      <c r="F7" s="117">
        <v>6</v>
      </c>
      <c r="G7" s="117">
        <v>7</v>
      </c>
      <c r="H7" s="117">
        <v>8</v>
      </c>
      <c r="I7" s="117" t="s">
        <v>185</v>
      </c>
      <c r="J7" s="117" t="s">
        <v>186</v>
      </c>
      <c r="K7" s="117">
        <v>11</v>
      </c>
      <c r="L7" s="117">
        <v>12</v>
      </c>
      <c r="M7" s="117">
        <v>13</v>
      </c>
    </row>
    <row r="8" ht="22" customHeight="1" spans="1:13">
      <c r="A8" s="172" t="s">
        <v>115</v>
      </c>
      <c r="B8" s="172" t="s">
        <v>116</v>
      </c>
      <c r="C8" s="21">
        <v>834920.12</v>
      </c>
      <c r="D8" s="21">
        <v>834920.12</v>
      </c>
      <c r="E8" s="21">
        <v>734920.12</v>
      </c>
      <c r="F8" s="21">
        <v>651846.52</v>
      </c>
      <c r="G8" s="21">
        <v>83073.6</v>
      </c>
      <c r="H8" s="21">
        <v>100000</v>
      </c>
      <c r="I8" s="21"/>
      <c r="J8" s="21"/>
      <c r="K8" s="21"/>
      <c r="L8" s="21"/>
      <c r="M8" s="21"/>
    </row>
    <row r="9" ht="22" customHeight="1" spans="1:13">
      <c r="A9" s="173" t="s">
        <v>117</v>
      </c>
      <c r="B9" s="173" t="s">
        <v>118</v>
      </c>
      <c r="C9" s="21">
        <v>81799.52</v>
      </c>
      <c r="D9" s="21">
        <v>81799.52</v>
      </c>
      <c r="E9" s="21">
        <v>81799.52</v>
      </c>
      <c r="F9" s="21">
        <v>81799.52</v>
      </c>
      <c r="G9" s="21"/>
      <c r="H9" s="21"/>
      <c r="I9" s="21"/>
      <c r="J9" s="21"/>
      <c r="K9" s="21"/>
      <c r="L9" s="21"/>
      <c r="M9" s="21"/>
    </row>
    <row r="10" ht="22" customHeight="1" spans="1:13">
      <c r="A10" s="174" t="s">
        <v>119</v>
      </c>
      <c r="B10" s="174" t="s">
        <v>120</v>
      </c>
      <c r="C10" s="21">
        <v>81799.52</v>
      </c>
      <c r="D10" s="21">
        <v>81799.52</v>
      </c>
      <c r="E10" s="21">
        <v>81799.52</v>
      </c>
      <c r="F10" s="21">
        <v>81799.52</v>
      </c>
      <c r="G10" s="21"/>
      <c r="H10" s="21"/>
      <c r="I10" s="21"/>
      <c r="J10" s="21"/>
      <c r="K10" s="21"/>
      <c r="L10" s="21"/>
      <c r="M10" s="21"/>
    </row>
    <row r="11" ht="22" customHeight="1" spans="1:13">
      <c r="A11" s="173" t="s">
        <v>121</v>
      </c>
      <c r="B11" s="173" t="s">
        <v>122</v>
      </c>
      <c r="C11" s="21">
        <v>753120.6</v>
      </c>
      <c r="D11" s="21">
        <v>753120.6</v>
      </c>
      <c r="E11" s="21">
        <v>653120.6</v>
      </c>
      <c r="F11" s="21">
        <v>570047</v>
      </c>
      <c r="G11" s="21">
        <v>83073.6</v>
      </c>
      <c r="H11" s="21">
        <v>100000</v>
      </c>
      <c r="I11" s="21"/>
      <c r="J11" s="21"/>
      <c r="K11" s="21"/>
      <c r="L11" s="21"/>
      <c r="M11" s="21"/>
    </row>
    <row r="12" ht="22" customHeight="1" spans="1:13">
      <c r="A12" s="174" t="s">
        <v>123</v>
      </c>
      <c r="B12" s="174" t="s">
        <v>124</v>
      </c>
      <c r="C12" s="21">
        <v>728120.6</v>
      </c>
      <c r="D12" s="21">
        <v>728120.6</v>
      </c>
      <c r="E12" s="21">
        <v>653120.6</v>
      </c>
      <c r="F12" s="21">
        <v>570047</v>
      </c>
      <c r="G12" s="21">
        <v>83073.6</v>
      </c>
      <c r="H12" s="21">
        <v>75000</v>
      </c>
      <c r="I12" s="21"/>
      <c r="J12" s="21"/>
      <c r="K12" s="21"/>
      <c r="L12" s="21"/>
      <c r="M12" s="21"/>
    </row>
    <row r="13" ht="22" customHeight="1" spans="1:13">
      <c r="A13" s="174" t="s">
        <v>125</v>
      </c>
      <c r="B13" s="174" t="s">
        <v>126</v>
      </c>
      <c r="C13" s="21">
        <v>25000</v>
      </c>
      <c r="D13" s="21">
        <v>25000</v>
      </c>
      <c r="E13" s="21"/>
      <c r="F13" s="21"/>
      <c r="G13" s="21"/>
      <c r="H13" s="21">
        <v>25000</v>
      </c>
      <c r="I13" s="21"/>
      <c r="J13" s="21"/>
      <c r="K13" s="21"/>
      <c r="L13" s="21"/>
      <c r="M13" s="21"/>
    </row>
    <row r="14" ht="22" customHeight="1" spans="1:13">
      <c r="A14" s="172" t="s">
        <v>127</v>
      </c>
      <c r="B14" s="172" t="s">
        <v>128</v>
      </c>
      <c r="C14" s="21">
        <v>44030.98</v>
      </c>
      <c r="D14" s="21">
        <v>44030.98</v>
      </c>
      <c r="E14" s="21">
        <v>44030.98</v>
      </c>
      <c r="F14" s="21">
        <v>44030.98</v>
      </c>
      <c r="G14" s="21"/>
      <c r="H14" s="21"/>
      <c r="I14" s="21"/>
      <c r="J14" s="21"/>
      <c r="K14" s="21"/>
      <c r="L14" s="21"/>
      <c r="M14" s="21"/>
    </row>
    <row r="15" ht="22" customHeight="1" spans="1:13">
      <c r="A15" s="173" t="s">
        <v>129</v>
      </c>
      <c r="B15" s="173" t="s">
        <v>130</v>
      </c>
      <c r="C15" s="21">
        <v>44030.98</v>
      </c>
      <c r="D15" s="21">
        <v>44030.98</v>
      </c>
      <c r="E15" s="21">
        <v>44030.98</v>
      </c>
      <c r="F15" s="21">
        <v>44030.98</v>
      </c>
      <c r="G15" s="21"/>
      <c r="H15" s="21"/>
      <c r="I15" s="21"/>
      <c r="J15" s="21"/>
      <c r="K15" s="21"/>
      <c r="L15" s="21"/>
      <c r="M15" s="21"/>
    </row>
    <row r="16" ht="22" customHeight="1" spans="1:13">
      <c r="A16" s="174" t="s">
        <v>131</v>
      </c>
      <c r="B16" s="174" t="s">
        <v>132</v>
      </c>
      <c r="C16" s="21">
        <v>41387.24</v>
      </c>
      <c r="D16" s="21">
        <v>41387.24</v>
      </c>
      <c r="E16" s="21">
        <v>41387.24</v>
      </c>
      <c r="F16" s="21">
        <v>41387.24</v>
      </c>
      <c r="G16" s="21"/>
      <c r="H16" s="21"/>
      <c r="I16" s="21"/>
      <c r="J16" s="21"/>
      <c r="K16" s="21"/>
      <c r="L16" s="21"/>
      <c r="M16" s="21"/>
    </row>
    <row r="17" ht="22" customHeight="1" spans="1:13">
      <c r="A17" s="174" t="s">
        <v>133</v>
      </c>
      <c r="B17" s="174" t="s">
        <v>134</v>
      </c>
      <c r="C17" s="21">
        <v>2643.74</v>
      </c>
      <c r="D17" s="21">
        <v>2643.74</v>
      </c>
      <c r="E17" s="21">
        <v>2643.74</v>
      </c>
      <c r="F17" s="21">
        <v>2643.74</v>
      </c>
      <c r="G17" s="21"/>
      <c r="H17" s="21"/>
      <c r="I17" s="21"/>
      <c r="J17" s="21"/>
      <c r="K17" s="21"/>
      <c r="L17" s="21"/>
      <c r="M17" s="21"/>
    </row>
    <row r="18" ht="22" customHeight="1" spans="1:13">
      <c r="A18" s="172" t="s">
        <v>135</v>
      </c>
      <c r="B18" s="172" t="s">
        <v>136</v>
      </c>
      <c r="C18" s="21">
        <v>61524</v>
      </c>
      <c r="D18" s="21">
        <v>61524</v>
      </c>
      <c r="E18" s="21">
        <v>61524</v>
      </c>
      <c r="F18" s="21">
        <v>61524</v>
      </c>
      <c r="G18" s="21"/>
      <c r="H18" s="21"/>
      <c r="I18" s="21"/>
      <c r="J18" s="21"/>
      <c r="K18" s="21"/>
      <c r="L18" s="21"/>
      <c r="M18" s="21"/>
    </row>
    <row r="19" ht="22" customHeight="1" spans="1:13">
      <c r="A19" s="173" t="s">
        <v>137</v>
      </c>
      <c r="B19" s="173" t="s">
        <v>138</v>
      </c>
      <c r="C19" s="21">
        <v>61524</v>
      </c>
      <c r="D19" s="21">
        <v>61524</v>
      </c>
      <c r="E19" s="21">
        <v>61524</v>
      </c>
      <c r="F19" s="21">
        <v>61524</v>
      </c>
      <c r="G19" s="21"/>
      <c r="H19" s="21"/>
      <c r="I19" s="21"/>
      <c r="J19" s="21"/>
      <c r="K19" s="21"/>
      <c r="L19" s="21"/>
      <c r="M19" s="21"/>
    </row>
    <row r="20" ht="22" customHeight="1" spans="1:13">
      <c r="A20" s="174" t="s">
        <v>139</v>
      </c>
      <c r="B20" s="174" t="s">
        <v>140</v>
      </c>
      <c r="C20" s="21">
        <v>61524</v>
      </c>
      <c r="D20" s="21">
        <v>61524</v>
      </c>
      <c r="E20" s="21">
        <v>61524</v>
      </c>
      <c r="F20" s="21">
        <v>61524</v>
      </c>
      <c r="G20" s="21"/>
      <c r="H20" s="21"/>
      <c r="I20" s="21"/>
      <c r="J20" s="21"/>
      <c r="K20" s="21"/>
      <c r="L20" s="21"/>
      <c r="M20" s="21"/>
    </row>
    <row r="21" ht="22" customHeight="1" spans="1:13">
      <c r="A21" s="175" t="s">
        <v>72</v>
      </c>
      <c r="B21" s="175" t="s">
        <v>141</v>
      </c>
      <c r="C21" s="16">
        <v>940475.1</v>
      </c>
      <c r="D21" s="16">
        <v>940475.1</v>
      </c>
      <c r="E21" s="16">
        <v>840475.1</v>
      </c>
      <c r="F21" s="16">
        <v>757401.5</v>
      </c>
      <c r="G21" s="16">
        <v>83073.6</v>
      </c>
      <c r="H21" s="16">
        <v>100000</v>
      </c>
      <c r="I21" s="16"/>
      <c r="J21" s="16"/>
      <c r="K21" s="16"/>
      <c r="L21" s="16"/>
      <c r="M21" s="16"/>
    </row>
  </sheetData>
  <mergeCells count="14">
    <mergeCell ref="A2:M2"/>
    <mergeCell ref="A4:B4"/>
    <mergeCell ref="D4:H4"/>
    <mergeCell ref="I4:M4"/>
    <mergeCell ref="E5:G5"/>
    <mergeCell ref="J5:L5"/>
    <mergeCell ref="A21:B2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6875" right="0.36875" top="0.559027777777778" bottom="0.559027777777778" header="0.479166666666667" footer="0.479166666666667"/>
  <pageSetup paperSize="9" scale="71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7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.4181818181818" defaultRowHeight="14.25" customHeight="1" outlineLevelRow="6" outlineLevelCol="5"/>
  <cols>
    <col min="1" max="6" width="28.1363636363636" customWidth="1"/>
  </cols>
  <sheetData>
    <row r="1" customHeight="1" spans="1:6">
      <c r="A1" s="161"/>
      <c r="B1" s="161"/>
      <c r="C1" s="161"/>
      <c r="D1" s="161"/>
      <c r="E1" s="162"/>
      <c r="F1" s="163"/>
    </row>
    <row r="2" ht="41.25" customHeight="1" spans="1:6">
      <c r="A2" s="164" t="s">
        <v>7</v>
      </c>
      <c r="B2" s="164"/>
      <c r="C2" s="164"/>
      <c r="D2" s="164"/>
      <c r="E2" s="164"/>
      <c r="F2" s="164"/>
    </row>
    <row r="3" customHeight="1" spans="1:6">
      <c r="A3" s="101" t="str">
        <f>"部门名称："&amp;"祥云县红十字会"</f>
        <v>部门名称：祥云县红十字会</v>
      </c>
      <c r="B3" s="165"/>
      <c r="D3" s="161"/>
      <c r="E3" s="162"/>
      <c r="F3" s="166" t="s">
        <v>19</v>
      </c>
    </row>
    <row r="4" ht="27" customHeight="1" spans="1:6">
      <c r="A4" s="9" t="s">
        <v>187</v>
      </c>
      <c r="B4" s="9" t="s">
        <v>188</v>
      </c>
      <c r="C4" s="25" t="s">
        <v>189</v>
      </c>
      <c r="D4" s="9"/>
      <c r="E4" s="45"/>
      <c r="F4" s="9" t="s">
        <v>190</v>
      </c>
    </row>
    <row r="5" ht="28.5" customHeight="1" spans="1:6">
      <c r="A5" s="167"/>
      <c r="B5" s="48"/>
      <c r="C5" s="45" t="s">
        <v>74</v>
      </c>
      <c r="D5" s="45" t="s">
        <v>191</v>
      </c>
      <c r="E5" s="45" t="s">
        <v>192</v>
      </c>
      <c r="F5" s="47"/>
    </row>
    <row r="6" ht="17.25" customHeight="1" spans="1:6">
      <c r="A6" s="50" t="s">
        <v>193</v>
      </c>
      <c r="B6" s="50">
        <v>2</v>
      </c>
      <c r="C6" s="50" t="s">
        <v>194</v>
      </c>
      <c r="D6" s="50">
        <v>4</v>
      </c>
      <c r="E6" s="50">
        <v>5</v>
      </c>
      <c r="F6" s="50">
        <v>6</v>
      </c>
    </row>
    <row r="7" ht="17.25" customHeight="1" spans="1:6">
      <c r="A7" s="16">
        <v>1500</v>
      </c>
      <c r="B7" s="21"/>
      <c r="C7" s="16"/>
      <c r="D7" s="21"/>
      <c r="E7" s="21"/>
      <c r="F7" s="21">
        <v>1500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scale="75" fitToWidth="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AC30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B36" sqref="B36"/>
    </sheetView>
  </sheetViews>
  <sheetFormatPr defaultColWidth="9.13636363636364" defaultRowHeight="14.25" customHeight="1"/>
  <cols>
    <col min="1" max="1" width="16.3636363636364" customWidth="1"/>
    <col min="2" max="2" width="19" customWidth="1"/>
    <col min="3" max="3" width="16.0909090909091" customWidth="1"/>
    <col min="4" max="4" width="8.72727272727273" customWidth="1"/>
    <col min="5" max="5" width="14.8181818181818" customWidth="1"/>
    <col min="6" max="6" width="8.72727272727273" customWidth="1"/>
    <col min="7" max="7" width="14.4545454545455" customWidth="1"/>
    <col min="8" max="8" width="9.63636363636364" customWidth="1"/>
    <col min="9" max="9" width="11.1818181818182" customWidth="1"/>
    <col min="10" max="10" width="8.81818181818182" customWidth="1"/>
    <col min="11" max="11" width="9.36363636363636" customWidth="1"/>
    <col min="12" max="13" width="8.90909090909091" customWidth="1"/>
    <col min="14" max="14" width="6" customWidth="1"/>
    <col min="15" max="15" width="4.72727272727273" customWidth="1"/>
    <col min="16" max="16" width="5.36363636363636" customWidth="1"/>
    <col min="17" max="17" width="5.63636363636364" customWidth="1"/>
    <col min="18" max="18" width="10.4545454545455" customWidth="1"/>
    <col min="19" max="19" width="5.90909090909091" customWidth="1"/>
    <col min="20" max="20" width="8.63636363636364" customWidth="1"/>
    <col min="21" max="21" width="7" customWidth="1"/>
    <col min="22" max="22" width="8.63636363636364" customWidth="1"/>
    <col min="23" max="23" width="5.63636363636364" customWidth="1"/>
    <col min="24" max="24" width="9.90909090909091" customWidth="1"/>
    <col min="25" max="25" width="6" customWidth="1"/>
    <col min="26" max="26" width="5.81818181818182" customWidth="1"/>
    <col min="27" max="28" width="5.09090909090909" customWidth="1"/>
    <col min="29" max="29" width="5" customWidth="1"/>
  </cols>
  <sheetData>
    <row r="1" ht="18.75" customHeight="1" spans="2:29">
      <c r="B1" s="133"/>
      <c r="D1" s="134"/>
      <c r="E1" s="134"/>
      <c r="F1" s="134"/>
      <c r="G1" s="134"/>
      <c r="H1" s="140"/>
      <c r="I1" s="140"/>
      <c r="J1" s="140"/>
      <c r="K1" s="140"/>
      <c r="L1" s="140"/>
      <c r="M1" s="140"/>
      <c r="N1" s="140"/>
      <c r="O1" s="141"/>
      <c r="P1" s="141"/>
      <c r="Q1" s="140"/>
      <c r="U1" s="133"/>
      <c r="W1" s="147"/>
      <c r="X1" s="147"/>
      <c r="Y1" s="147"/>
      <c r="Z1" s="147"/>
      <c r="AA1" s="147"/>
      <c r="AB1" s="147"/>
      <c r="AC1" s="147"/>
    </row>
    <row r="2" ht="39.75" customHeight="1" spans="1:29">
      <c r="A2" s="135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</row>
    <row r="3" ht="18.75" customHeight="1" spans="1:29">
      <c r="A3" s="152" t="str">
        <f>"部门名称："&amp;"祥云县红十字会"</f>
        <v>部门名称：祥云县红十字会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6"/>
      <c r="P3" s="156"/>
      <c r="Q3" s="153"/>
      <c r="R3" s="157"/>
      <c r="S3" s="157"/>
      <c r="T3" s="157"/>
      <c r="U3" s="158"/>
      <c r="V3" s="157"/>
      <c r="W3" s="159"/>
      <c r="X3" s="159"/>
      <c r="Y3" s="159"/>
      <c r="Z3" s="159"/>
      <c r="AA3" s="159"/>
      <c r="AB3" s="159"/>
      <c r="AC3" s="159" t="s">
        <v>19</v>
      </c>
    </row>
    <row r="4" ht="30" customHeight="1" spans="1:29">
      <c r="A4" s="9" t="s">
        <v>195</v>
      </c>
      <c r="B4" s="9" t="s">
        <v>196</v>
      </c>
      <c r="C4" s="9" t="s">
        <v>197</v>
      </c>
      <c r="D4" s="9" t="s">
        <v>198</v>
      </c>
      <c r="E4" s="9" t="s">
        <v>199</v>
      </c>
      <c r="F4" s="9" t="s">
        <v>200</v>
      </c>
      <c r="G4" s="9" t="s">
        <v>201</v>
      </c>
      <c r="H4" s="46" t="s">
        <v>72</v>
      </c>
      <c r="I4" s="46" t="s">
        <v>73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 t="s">
        <v>61</v>
      </c>
      <c r="Y4" s="46"/>
      <c r="Z4" s="46"/>
      <c r="AA4" s="46"/>
      <c r="AB4" s="46"/>
      <c r="AC4" s="46"/>
    </row>
    <row r="5" ht="30" customHeight="1" spans="1:29">
      <c r="A5" s="9"/>
      <c r="B5" s="9"/>
      <c r="C5" s="9"/>
      <c r="D5" s="9"/>
      <c r="E5" s="9"/>
      <c r="F5" s="9"/>
      <c r="G5" s="9"/>
      <c r="H5" s="46"/>
      <c r="I5" s="46" t="s">
        <v>74</v>
      </c>
      <c r="J5" s="46" t="s">
        <v>75</v>
      </c>
      <c r="K5" s="46"/>
      <c r="L5" s="46"/>
      <c r="M5" s="46"/>
      <c r="N5" s="46"/>
      <c r="O5" s="9" t="s">
        <v>76</v>
      </c>
      <c r="P5" s="9" t="s">
        <v>77</v>
      </c>
      <c r="Q5" s="9" t="s">
        <v>78</v>
      </c>
      <c r="R5" s="46" t="s">
        <v>79</v>
      </c>
      <c r="S5" s="46"/>
      <c r="T5" s="46"/>
      <c r="U5" s="46"/>
      <c r="V5" s="46"/>
      <c r="W5" s="46"/>
      <c r="X5" s="160" t="s">
        <v>74</v>
      </c>
      <c r="Y5" s="160" t="s">
        <v>75</v>
      </c>
      <c r="Z5" s="160" t="s">
        <v>76</v>
      </c>
      <c r="AA5" s="160" t="s">
        <v>77</v>
      </c>
      <c r="AB5" s="160" t="s">
        <v>78</v>
      </c>
      <c r="AC5" s="160" t="s">
        <v>79</v>
      </c>
    </row>
    <row r="6" ht="30" customHeight="1" spans="1:29">
      <c r="A6" s="9"/>
      <c r="B6" s="9"/>
      <c r="C6" s="9"/>
      <c r="D6" s="9"/>
      <c r="E6" s="9"/>
      <c r="F6" s="9"/>
      <c r="G6" s="9"/>
      <c r="H6" s="46"/>
      <c r="I6" s="9"/>
      <c r="J6" s="9" t="s">
        <v>202</v>
      </c>
      <c r="K6" s="9" t="s">
        <v>203</v>
      </c>
      <c r="L6" s="9" t="s">
        <v>204</v>
      </c>
      <c r="M6" s="9" t="s">
        <v>205</v>
      </c>
      <c r="N6" s="9" t="s">
        <v>206</v>
      </c>
      <c r="O6" s="9" t="s">
        <v>76</v>
      </c>
      <c r="P6" s="9"/>
      <c r="Q6" s="9"/>
      <c r="R6" s="9" t="s">
        <v>74</v>
      </c>
      <c r="S6" s="9" t="s">
        <v>81</v>
      </c>
      <c r="T6" s="9" t="s">
        <v>207</v>
      </c>
      <c r="U6" s="9" t="s">
        <v>83</v>
      </c>
      <c r="V6" s="9" t="s">
        <v>84</v>
      </c>
      <c r="W6" s="9" t="s">
        <v>85</v>
      </c>
      <c r="X6" s="9"/>
      <c r="Y6" s="9"/>
      <c r="Z6" s="9"/>
      <c r="AA6" s="9"/>
      <c r="AB6" s="9"/>
      <c r="AC6" s="9"/>
    </row>
    <row r="7" ht="19.5" customHeight="1" spans="1:29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54" t="s">
        <v>208</v>
      </c>
      <c r="I7" s="154" t="s">
        <v>209</v>
      </c>
      <c r="J7" s="154">
        <v>10</v>
      </c>
      <c r="K7" s="137">
        <v>11</v>
      </c>
      <c r="L7" s="154">
        <v>12</v>
      </c>
      <c r="M7" s="137">
        <v>13</v>
      </c>
      <c r="N7" s="154">
        <v>14</v>
      </c>
      <c r="O7" s="137">
        <v>15</v>
      </c>
      <c r="P7" s="154">
        <v>16</v>
      </c>
      <c r="Q7" s="137">
        <v>17</v>
      </c>
      <c r="R7" s="137" t="s">
        <v>114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  <c r="X7" s="137" t="s">
        <v>210</v>
      </c>
      <c r="Y7" s="137">
        <v>25</v>
      </c>
      <c r="Z7" s="137">
        <v>26</v>
      </c>
      <c r="AA7" s="137">
        <v>27</v>
      </c>
      <c r="AB7" s="137">
        <v>28</v>
      </c>
      <c r="AC7" s="137">
        <v>29</v>
      </c>
    </row>
    <row r="8" ht="32" customHeight="1" spans="1:29">
      <c r="A8" s="138" t="s">
        <v>91</v>
      </c>
      <c r="B8" s="138"/>
      <c r="C8" s="138"/>
      <c r="D8" s="138"/>
      <c r="E8" s="138"/>
      <c r="F8" s="138"/>
      <c r="G8" s="138"/>
      <c r="H8" s="145">
        <v>840475.1</v>
      </c>
      <c r="I8" s="145">
        <v>840475.1</v>
      </c>
      <c r="J8" s="145">
        <v>840475.1</v>
      </c>
      <c r="K8" s="145">
        <v>252142.53</v>
      </c>
      <c r="L8" s="145"/>
      <c r="M8" s="145">
        <v>588332.57</v>
      </c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</row>
    <row r="9" ht="32" customHeight="1" spans="1:29">
      <c r="A9" s="155" t="s">
        <v>91</v>
      </c>
      <c r="B9" s="138" t="s">
        <v>211</v>
      </c>
      <c r="C9" s="138" t="s">
        <v>212</v>
      </c>
      <c r="D9" s="138" t="s">
        <v>123</v>
      </c>
      <c r="E9" s="138" t="s">
        <v>124</v>
      </c>
      <c r="F9" s="138" t="s">
        <v>213</v>
      </c>
      <c r="G9" s="138" t="s">
        <v>214</v>
      </c>
      <c r="H9" s="145">
        <v>232404</v>
      </c>
      <c r="I9" s="145">
        <v>232404</v>
      </c>
      <c r="J9" s="145">
        <v>232404</v>
      </c>
      <c r="K9" s="145">
        <v>69721.2</v>
      </c>
      <c r="L9" s="145"/>
      <c r="M9" s="145">
        <v>162682.8</v>
      </c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51"/>
      <c r="AC9" s="151"/>
    </row>
    <row r="10" ht="32" customHeight="1" spans="1:29">
      <c r="A10" s="155" t="s">
        <v>91</v>
      </c>
      <c r="B10" s="138" t="s">
        <v>211</v>
      </c>
      <c r="C10" s="138" t="s">
        <v>212</v>
      </c>
      <c r="D10" s="138" t="s">
        <v>123</v>
      </c>
      <c r="E10" s="138" t="s">
        <v>124</v>
      </c>
      <c r="F10" s="138" t="s">
        <v>215</v>
      </c>
      <c r="G10" s="138" t="s">
        <v>216</v>
      </c>
      <c r="H10" s="145">
        <v>288276</v>
      </c>
      <c r="I10" s="145">
        <v>288276</v>
      </c>
      <c r="J10" s="145">
        <v>288276</v>
      </c>
      <c r="K10" s="145">
        <v>86482.8</v>
      </c>
      <c r="L10" s="145"/>
      <c r="M10" s="145">
        <v>201793.2</v>
      </c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51"/>
      <c r="AC10" s="151"/>
    </row>
    <row r="11" ht="32" customHeight="1" spans="1:29">
      <c r="A11" s="155" t="s">
        <v>91</v>
      </c>
      <c r="B11" s="138" t="s">
        <v>217</v>
      </c>
      <c r="C11" s="138" t="s">
        <v>218</v>
      </c>
      <c r="D11" s="138" t="s">
        <v>119</v>
      </c>
      <c r="E11" s="138" t="s">
        <v>120</v>
      </c>
      <c r="F11" s="138" t="s">
        <v>219</v>
      </c>
      <c r="G11" s="138" t="s">
        <v>220</v>
      </c>
      <c r="H11" s="145">
        <v>81799.52</v>
      </c>
      <c r="I11" s="145">
        <v>81799.52</v>
      </c>
      <c r="J11" s="145">
        <v>81799.52</v>
      </c>
      <c r="K11" s="145">
        <v>24539.86</v>
      </c>
      <c r="L11" s="145"/>
      <c r="M11" s="145">
        <v>57259.66</v>
      </c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51"/>
      <c r="AC11" s="151"/>
    </row>
    <row r="12" ht="32" customHeight="1" spans="1:29">
      <c r="A12" s="155" t="s">
        <v>91</v>
      </c>
      <c r="B12" s="138" t="s">
        <v>217</v>
      </c>
      <c r="C12" s="138" t="s">
        <v>218</v>
      </c>
      <c r="D12" s="138" t="s">
        <v>131</v>
      </c>
      <c r="E12" s="138" t="s">
        <v>132</v>
      </c>
      <c r="F12" s="138" t="s">
        <v>221</v>
      </c>
      <c r="G12" s="138" t="s">
        <v>222</v>
      </c>
      <c r="H12" s="145">
        <v>2887.48</v>
      </c>
      <c r="I12" s="145">
        <v>2887.48</v>
      </c>
      <c r="J12" s="145">
        <v>2887.48</v>
      </c>
      <c r="K12" s="145">
        <v>866.24</v>
      </c>
      <c r="L12" s="145"/>
      <c r="M12" s="145">
        <v>2021.24</v>
      </c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51"/>
      <c r="AC12" s="151"/>
    </row>
    <row r="13" ht="32" customHeight="1" spans="1:29">
      <c r="A13" s="155" t="s">
        <v>91</v>
      </c>
      <c r="B13" s="138" t="s">
        <v>217</v>
      </c>
      <c r="C13" s="138" t="s">
        <v>218</v>
      </c>
      <c r="D13" s="138" t="s">
        <v>131</v>
      </c>
      <c r="E13" s="138" t="s">
        <v>132</v>
      </c>
      <c r="F13" s="138" t="s">
        <v>221</v>
      </c>
      <c r="G13" s="138" t="s">
        <v>222</v>
      </c>
      <c r="H13" s="145">
        <v>38499.76</v>
      </c>
      <c r="I13" s="145">
        <v>38499.76</v>
      </c>
      <c r="J13" s="145">
        <v>38499.76</v>
      </c>
      <c r="K13" s="145">
        <v>11549.93</v>
      </c>
      <c r="L13" s="145"/>
      <c r="M13" s="145">
        <v>26949.83</v>
      </c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51"/>
      <c r="AC13" s="151"/>
    </row>
    <row r="14" ht="32" customHeight="1" spans="1:29">
      <c r="A14" s="155" t="s">
        <v>91</v>
      </c>
      <c r="B14" s="138" t="s">
        <v>217</v>
      </c>
      <c r="C14" s="138" t="s">
        <v>218</v>
      </c>
      <c r="D14" s="138" t="s">
        <v>133</v>
      </c>
      <c r="E14" s="138" t="s">
        <v>134</v>
      </c>
      <c r="F14" s="138" t="s">
        <v>223</v>
      </c>
      <c r="G14" s="138" t="s">
        <v>224</v>
      </c>
      <c r="H14" s="145">
        <v>1200</v>
      </c>
      <c r="I14" s="145">
        <v>1200</v>
      </c>
      <c r="J14" s="145">
        <v>1200</v>
      </c>
      <c r="K14" s="145">
        <v>360</v>
      </c>
      <c r="L14" s="145"/>
      <c r="M14" s="145">
        <v>840</v>
      </c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51"/>
      <c r="AC14" s="151"/>
    </row>
    <row r="15" ht="32" customHeight="1" spans="1:29">
      <c r="A15" s="155" t="s">
        <v>91</v>
      </c>
      <c r="B15" s="138" t="s">
        <v>217</v>
      </c>
      <c r="C15" s="138" t="s">
        <v>218</v>
      </c>
      <c r="D15" s="138" t="s">
        <v>133</v>
      </c>
      <c r="E15" s="138" t="s">
        <v>134</v>
      </c>
      <c r="F15" s="138" t="s">
        <v>223</v>
      </c>
      <c r="G15" s="138" t="s">
        <v>224</v>
      </c>
      <c r="H15" s="145">
        <v>1443.74</v>
      </c>
      <c r="I15" s="145">
        <v>1443.74</v>
      </c>
      <c r="J15" s="145">
        <v>1443.74</v>
      </c>
      <c r="K15" s="145">
        <v>433.12</v>
      </c>
      <c r="L15" s="145"/>
      <c r="M15" s="145">
        <v>1010.62</v>
      </c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51"/>
      <c r="AC15" s="151"/>
    </row>
    <row r="16" ht="32" customHeight="1" spans="1:29">
      <c r="A16" s="155" t="s">
        <v>91</v>
      </c>
      <c r="B16" s="138" t="s">
        <v>225</v>
      </c>
      <c r="C16" s="138" t="s">
        <v>140</v>
      </c>
      <c r="D16" s="138" t="s">
        <v>139</v>
      </c>
      <c r="E16" s="138" t="s">
        <v>140</v>
      </c>
      <c r="F16" s="138" t="s">
        <v>226</v>
      </c>
      <c r="G16" s="138" t="s">
        <v>140</v>
      </c>
      <c r="H16" s="145">
        <v>61524</v>
      </c>
      <c r="I16" s="145">
        <v>61524</v>
      </c>
      <c r="J16" s="145">
        <v>61524</v>
      </c>
      <c r="K16" s="145">
        <v>18457.2</v>
      </c>
      <c r="L16" s="145"/>
      <c r="M16" s="145">
        <v>43066.8</v>
      </c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51"/>
      <c r="AC16" s="151"/>
    </row>
    <row r="17" ht="32" customHeight="1" spans="1:29">
      <c r="A17" s="155" t="s">
        <v>91</v>
      </c>
      <c r="B17" s="138" t="s">
        <v>227</v>
      </c>
      <c r="C17" s="138" t="s">
        <v>228</v>
      </c>
      <c r="D17" s="138" t="s">
        <v>123</v>
      </c>
      <c r="E17" s="138" t="s">
        <v>124</v>
      </c>
      <c r="F17" s="138" t="s">
        <v>229</v>
      </c>
      <c r="G17" s="138" t="s">
        <v>230</v>
      </c>
      <c r="H17" s="145">
        <v>43800</v>
      </c>
      <c r="I17" s="145">
        <v>43800</v>
      </c>
      <c r="J17" s="145">
        <v>43800</v>
      </c>
      <c r="K17" s="145">
        <v>13140</v>
      </c>
      <c r="L17" s="145"/>
      <c r="M17" s="145">
        <v>30660</v>
      </c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51"/>
      <c r="AC17" s="151"/>
    </row>
    <row r="18" ht="32" customHeight="1" spans="1:29">
      <c r="A18" s="155" t="s">
        <v>91</v>
      </c>
      <c r="B18" s="138" t="s">
        <v>231</v>
      </c>
      <c r="C18" s="138" t="s">
        <v>232</v>
      </c>
      <c r="D18" s="138" t="s">
        <v>123</v>
      </c>
      <c r="E18" s="138" t="s">
        <v>124</v>
      </c>
      <c r="F18" s="138" t="s">
        <v>233</v>
      </c>
      <c r="G18" s="138" t="s">
        <v>232</v>
      </c>
      <c r="H18" s="145">
        <v>10413.6</v>
      </c>
      <c r="I18" s="145">
        <v>10413.6</v>
      </c>
      <c r="J18" s="145">
        <v>10413.6</v>
      </c>
      <c r="K18" s="145">
        <v>3124.08</v>
      </c>
      <c r="L18" s="145"/>
      <c r="M18" s="145">
        <v>7289.52</v>
      </c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51"/>
      <c r="AC18" s="151"/>
    </row>
    <row r="19" ht="32" customHeight="1" spans="1:29">
      <c r="A19" s="155" t="s">
        <v>91</v>
      </c>
      <c r="B19" s="138" t="s">
        <v>234</v>
      </c>
      <c r="C19" s="138" t="s">
        <v>190</v>
      </c>
      <c r="D19" s="138" t="s">
        <v>123</v>
      </c>
      <c r="E19" s="138" t="s">
        <v>124</v>
      </c>
      <c r="F19" s="138" t="s">
        <v>235</v>
      </c>
      <c r="G19" s="138" t="s">
        <v>190</v>
      </c>
      <c r="H19" s="145">
        <v>1500</v>
      </c>
      <c r="I19" s="145">
        <v>1500</v>
      </c>
      <c r="J19" s="145">
        <v>1500</v>
      </c>
      <c r="K19" s="145">
        <v>450</v>
      </c>
      <c r="L19" s="145"/>
      <c r="M19" s="145">
        <v>1050</v>
      </c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51"/>
      <c r="AC19" s="151"/>
    </row>
    <row r="20" ht="32" customHeight="1" spans="1:29">
      <c r="A20" s="155" t="s">
        <v>91</v>
      </c>
      <c r="B20" s="138" t="s">
        <v>236</v>
      </c>
      <c r="C20" s="138" t="s">
        <v>237</v>
      </c>
      <c r="D20" s="138" t="s">
        <v>123</v>
      </c>
      <c r="E20" s="138" t="s">
        <v>124</v>
      </c>
      <c r="F20" s="138" t="s">
        <v>238</v>
      </c>
      <c r="G20" s="138" t="s">
        <v>239</v>
      </c>
      <c r="H20" s="145">
        <v>180</v>
      </c>
      <c r="I20" s="145">
        <v>180</v>
      </c>
      <c r="J20" s="145">
        <v>180</v>
      </c>
      <c r="K20" s="145">
        <v>54</v>
      </c>
      <c r="L20" s="145"/>
      <c r="M20" s="145">
        <v>126</v>
      </c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51"/>
      <c r="AC20" s="151"/>
    </row>
    <row r="21" ht="32" customHeight="1" spans="1:29">
      <c r="A21" s="155" t="s">
        <v>91</v>
      </c>
      <c r="B21" s="138" t="s">
        <v>236</v>
      </c>
      <c r="C21" s="138" t="s">
        <v>237</v>
      </c>
      <c r="D21" s="138" t="s">
        <v>123</v>
      </c>
      <c r="E21" s="138" t="s">
        <v>124</v>
      </c>
      <c r="F21" s="138" t="s">
        <v>238</v>
      </c>
      <c r="G21" s="138" t="s">
        <v>239</v>
      </c>
      <c r="H21" s="145">
        <v>5400</v>
      </c>
      <c r="I21" s="145">
        <v>5400</v>
      </c>
      <c r="J21" s="145">
        <v>5400</v>
      </c>
      <c r="K21" s="145">
        <v>1620</v>
      </c>
      <c r="L21" s="145"/>
      <c r="M21" s="145">
        <v>3780</v>
      </c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51"/>
      <c r="AC21" s="151"/>
    </row>
    <row r="22" ht="32" customHeight="1" spans="1:29">
      <c r="A22" s="155" t="s">
        <v>91</v>
      </c>
      <c r="B22" s="138" t="s">
        <v>236</v>
      </c>
      <c r="C22" s="138" t="s">
        <v>237</v>
      </c>
      <c r="D22" s="138" t="s">
        <v>123</v>
      </c>
      <c r="E22" s="138" t="s">
        <v>124</v>
      </c>
      <c r="F22" s="138" t="s">
        <v>240</v>
      </c>
      <c r="G22" s="138" t="s">
        <v>241</v>
      </c>
      <c r="H22" s="145">
        <v>400</v>
      </c>
      <c r="I22" s="145">
        <v>400</v>
      </c>
      <c r="J22" s="145">
        <v>400</v>
      </c>
      <c r="K22" s="145">
        <v>120</v>
      </c>
      <c r="L22" s="145"/>
      <c r="M22" s="145">
        <v>280</v>
      </c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51"/>
      <c r="AC22" s="151"/>
    </row>
    <row r="23" ht="32" customHeight="1" spans="1:29">
      <c r="A23" s="155" t="s">
        <v>91</v>
      </c>
      <c r="B23" s="138" t="s">
        <v>236</v>
      </c>
      <c r="C23" s="138" t="s">
        <v>237</v>
      </c>
      <c r="D23" s="138" t="s">
        <v>123</v>
      </c>
      <c r="E23" s="138" t="s">
        <v>124</v>
      </c>
      <c r="F23" s="138" t="s">
        <v>242</v>
      </c>
      <c r="G23" s="138" t="s">
        <v>243</v>
      </c>
      <c r="H23" s="145">
        <v>7000</v>
      </c>
      <c r="I23" s="145">
        <v>7000</v>
      </c>
      <c r="J23" s="145">
        <v>7000</v>
      </c>
      <c r="K23" s="145">
        <v>2100</v>
      </c>
      <c r="L23" s="145"/>
      <c r="M23" s="145">
        <v>4900</v>
      </c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51"/>
      <c r="AC23" s="151"/>
    </row>
    <row r="24" ht="32" customHeight="1" spans="1:29">
      <c r="A24" s="155" t="s">
        <v>91</v>
      </c>
      <c r="B24" s="138" t="s">
        <v>236</v>
      </c>
      <c r="C24" s="138" t="s">
        <v>237</v>
      </c>
      <c r="D24" s="138" t="s">
        <v>123</v>
      </c>
      <c r="E24" s="138" t="s">
        <v>124</v>
      </c>
      <c r="F24" s="138" t="s">
        <v>244</v>
      </c>
      <c r="G24" s="138" t="s">
        <v>245</v>
      </c>
      <c r="H24" s="145">
        <v>5000</v>
      </c>
      <c r="I24" s="145">
        <v>5000</v>
      </c>
      <c r="J24" s="145">
        <v>5000</v>
      </c>
      <c r="K24" s="145">
        <v>1500</v>
      </c>
      <c r="L24" s="145"/>
      <c r="M24" s="145">
        <v>3500</v>
      </c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51"/>
      <c r="AC24" s="151"/>
    </row>
    <row r="25" ht="32" customHeight="1" spans="1:29">
      <c r="A25" s="155" t="s">
        <v>91</v>
      </c>
      <c r="B25" s="138" t="s">
        <v>236</v>
      </c>
      <c r="C25" s="138" t="s">
        <v>237</v>
      </c>
      <c r="D25" s="138" t="s">
        <v>123</v>
      </c>
      <c r="E25" s="138" t="s">
        <v>124</v>
      </c>
      <c r="F25" s="138" t="s">
        <v>229</v>
      </c>
      <c r="G25" s="138" t="s">
        <v>230</v>
      </c>
      <c r="H25" s="145">
        <v>2000</v>
      </c>
      <c r="I25" s="145">
        <v>2000</v>
      </c>
      <c r="J25" s="145">
        <v>2000</v>
      </c>
      <c r="K25" s="145">
        <v>600</v>
      </c>
      <c r="L25" s="145"/>
      <c r="M25" s="145">
        <v>1400</v>
      </c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51"/>
      <c r="AC25" s="151"/>
    </row>
    <row r="26" ht="32" customHeight="1" spans="1:29">
      <c r="A26" s="155" t="s">
        <v>91</v>
      </c>
      <c r="B26" s="138" t="s">
        <v>236</v>
      </c>
      <c r="C26" s="138" t="s">
        <v>237</v>
      </c>
      <c r="D26" s="138" t="s">
        <v>123</v>
      </c>
      <c r="E26" s="138" t="s">
        <v>124</v>
      </c>
      <c r="F26" s="138" t="s">
        <v>246</v>
      </c>
      <c r="G26" s="138" t="s">
        <v>247</v>
      </c>
      <c r="H26" s="145">
        <v>3000</v>
      </c>
      <c r="I26" s="145">
        <v>3000</v>
      </c>
      <c r="J26" s="145">
        <v>3000</v>
      </c>
      <c r="K26" s="145">
        <v>900</v>
      </c>
      <c r="L26" s="145"/>
      <c r="M26" s="145">
        <v>2100</v>
      </c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51"/>
      <c r="AC26" s="151"/>
    </row>
    <row r="27" ht="32" customHeight="1" spans="1:29">
      <c r="A27" s="155" t="s">
        <v>91</v>
      </c>
      <c r="B27" s="138" t="s">
        <v>248</v>
      </c>
      <c r="C27" s="138" t="s">
        <v>249</v>
      </c>
      <c r="D27" s="138" t="s">
        <v>123</v>
      </c>
      <c r="E27" s="138" t="s">
        <v>124</v>
      </c>
      <c r="F27" s="138" t="s">
        <v>250</v>
      </c>
      <c r="G27" s="138" t="s">
        <v>251</v>
      </c>
      <c r="H27" s="145">
        <v>30000</v>
      </c>
      <c r="I27" s="145">
        <v>30000</v>
      </c>
      <c r="J27" s="145">
        <v>30000</v>
      </c>
      <c r="K27" s="145">
        <v>9000</v>
      </c>
      <c r="L27" s="145"/>
      <c r="M27" s="145">
        <v>21000</v>
      </c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51"/>
      <c r="AC27" s="151"/>
    </row>
    <row r="28" ht="32" customHeight="1" spans="1:29">
      <c r="A28" s="155" t="s">
        <v>91</v>
      </c>
      <c r="B28" s="138" t="s">
        <v>252</v>
      </c>
      <c r="C28" s="138" t="s">
        <v>253</v>
      </c>
      <c r="D28" s="138" t="s">
        <v>123</v>
      </c>
      <c r="E28" s="138" t="s">
        <v>124</v>
      </c>
      <c r="F28" s="138" t="s">
        <v>250</v>
      </c>
      <c r="G28" s="138" t="s">
        <v>251</v>
      </c>
      <c r="H28" s="145">
        <v>19367</v>
      </c>
      <c r="I28" s="145">
        <v>19367</v>
      </c>
      <c r="J28" s="145">
        <v>19367</v>
      </c>
      <c r="K28" s="145">
        <v>5810.1</v>
      </c>
      <c r="L28" s="145"/>
      <c r="M28" s="145">
        <v>13556.9</v>
      </c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51"/>
      <c r="AC28" s="151"/>
    </row>
    <row r="29" ht="32" customHeight="1" spans="1:29">
      <c r="A29" s="155" t="s">
        <v>91</v>
      </c>
      <c r="B29" s="138" t="s">
        <v>254</v>
      </c>
      <c r="C29" s="138" t="s">
        <v>255</v>
      </c>
      <c r="D29" s="138" t="s">
        <v>123</v>
      </c>
      <c r="E29" s="138" t="s">
        <v>124</v>
      </c>
      <c r="F29" s="138" t="s">
        <v>229</v>
      </c>
      <c r="G29" s="138" t="s">
        <v>230</v>
      </c>
      <c r="H29" s="145">
        <v>4380</v>
      </c>
      <c r="I29" s="145">
        <v>4380</v>
      </c>
      <c r="J29" s="145">
        <v>4380</v>
      </c>
      <c r="K29" s="145">
        <v>1314</v>
      </c>
      <c r="L29" s="145"/>
      <c r="M29" s="145">
        <v>3066</v>
      </c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51"/>
      <c r="AC29" s="151"/>
    </row>
    <row r="30" ht="32" customHeight="1" spans="1:29">
      <c r="A30" s="22" t="s">
        <v>72</v>
      </c>
      <c r="B30" s="22"/>
      <c r="C30" s="22"/>
      <c r="D30" s="22"/>
      <c r="E30" s="22"/>
      <c r="F30" s="22"/>
      <c r="G30" s="22"/>
      <c r="H30" s="146">
        <v>840475.1</v>
      </c>
      <c r="I30" s="146">
        <v>840475.1</v>
      </c>
      <c r="J30" s="146">
        <v>840475.1</v>
      </c>
      <c r="K30" s="146">
        <v>252142.53</v>
      </c>
      <c r="L30" s="146"/>
      <c r="M30" s="146">
        <v>588332.57</v>
      </c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</row>
  </sheetData>
  <mergeCells count="25">
    <mergeCell ref="A2:AC2"/>
    <mergeCell ref="A3:G3"/>
    <mergeCell ref="I4:W4"/>
    <mergeCell ref="X4:AC4"/>
    <mergeCell ref="J5:N5"/>
    <mergeCell ref="R5:W5"/>
    <mergeCell ref="A30:G3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297916666666667" right="0.297916666666667" top="0.460416666666667" bottom="0.460416666666667" header="0.401388888888889" footer="0.401388888888889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2026-03-24T06:25:00Z</dcterms:created>
  <dcterms:modified xsi:type="dcterms:W3CDTF">2026-03-25T03:14:32Z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