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2026年部门财务收支预算总表01-1" sheetId="1" r:id="rId1"/>
    <sheet name="2026年部门收入预算表01-2" sheetId="2" r:id="rId2"/>
    <sheet name="2026年部门支出预算表01-3 " sheetId="3" r:id="rId3"/>
    <sheet name="2026年部门财政拨款收支预算总表02-1" sheetId="4" r:id="rId4"/>
    <sheet name="2026年一般公共预算支出预算表02-2" sheetId="5" r:id="rId5"/>
    <sheet name="2026年一般公共预算“三公”经费支出预算表03" sheetId="6" r:id="rId6"/>
    <sheet name="部门基本支出预算表（人员类、运转类公用经费项目）04" sheetId="7" r:id="rId7"/>
    <sheet name="部门项目支出预算表（其他运转类、特定目标类项目）05-1" sheetId="8" r:id="rId8"/>
    <sheet name="2026年部门项目支出绩效目标表05-2" sheetId="9" r:id="rId9"/>
    <sheet name="2026年部门政府性基金预算支出预算表06" sheetId="10" r:id="rId10"/>
    <sheet name="2026年部门政府采购预算表07" sheetId="11" r:id="rId11"/>
    <sheet name="2026年部门政府购买服务预算表08" sheetId="12" r:id="rId12"/>
    <sheet name="2026年对下转移支付预算表09-1" sheetId="13" r:id="rId13"/>
    <sheet name="2026年对下转移支付绩效目标表09-2" sheetId="14" r:id="rId14"/>
    <sheet name="2026年新增资产配置表10" sheetId="15" r:id="rId15"/>
    <sheet name="2026年上级补助项目支出预算表11" sheetId="16" r:id="rId16"/>
    <sheet name="2026年部门项目支出中期规划预算表12" sheetId="17" r:id="rId17"/>
  </sheets>
  <definedNames>
    <definedName name="_xlnm.Print_Titles" localSheetId="9">'2026年部门政府性基金预算支出预算表06'!$1:$6</definedName>
    <definedName name="_xlnm.Print_Titles" localSheetId="14">'2026年新增资产配置表10'!$1:$6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<sst xmlns="http://schemas.openxmlformats.org/spreadsheetml/2006/main" count="827" uniqueCount="372">
  <si>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</si>
  <si>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</si>
  <si>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</si>
  <si>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</si>
  <si>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</si>
  <si>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</si>
  <si>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</si>
  <si>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</si>
  <si>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</si>
  <si>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</si>
  <si>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</si>
  <si>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</si>
  <si>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</si>
  <si>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</si>
  <si>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</si>
  <si>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</si>
  <si>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</si>
  <si>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</si>
  <si>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</si>
  <si>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</si>
  <si>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</si>
  <si>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</si>
  <si>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</si>
  <si>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</si>
  <si>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九、社会保险基金支出</t>
  </si>
  <si>
    <t>5、其他收入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</si>
  <si>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</si>
  <si>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</si>
  <si>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</si>
  <si>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</si>
  <si>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</si>
  <si>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</si>
  <si>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</si>
  <si>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</si>
  <si>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</si>
  <si>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</si>
  <si>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</si>
  <si>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</si>
  <si>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</si>
  <si>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</si>
  <si>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</si>
  <si>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</si>
  <si>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</si>
  <si>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</si>
  <si>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</si>
  <si>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</si>
  <si>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</si>
  <si>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</si>
  <si>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</si>
  <si>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</si>
  <si>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</si>
  <si>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</si>
  <si>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</si>
  <si>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</si>
  <si>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</si>
  <si>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</si>
  <si>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</si>
  <si>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</si>
  <si>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</si>
  <si>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</si>
  <si>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</si>
  <si>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</si>
  <si>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</si>
  <si>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</si>
  <si>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</si>
  <si>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</si>
  <si>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</si>
  <si>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</si>
  <si>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</si>
  <si>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</si>
  <si>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</si>
  <si>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</si>
  <si>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</si>
  <si>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南华县红十字会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</si>
  <si>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</si>
  <si>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</si>
  <si>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</si>
  <si>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</si>
  <si>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</si>
  <si>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</si>
  <si>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</si>
  <si>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</si>
  <si>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</si>
  <si>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</si>
  <si>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</si>
  <si>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</si>
  <si>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</si>
  <si>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</si>
  <si>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</si>
  <si>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</si>
  <si>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</si>
  <si>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</si>
  <si>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</si>
  <si>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</si>
  <si>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</si>
  <si>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</si>
  <si>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</si>
  <si>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</si>
  <si>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</si>
  <si>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</si>
  <si>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</si>
  <si>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</si>
  <si>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</si>
  <si>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</si>
  <si>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</si>
  <si>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</si>
  <si>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</si>
  <si>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</si>
  <si>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</si>
  <si>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</si>
  <si>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</si>
  <si>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</si>
  <si>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</si>
  <si>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</si>
  <si>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</si>
  <si>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</si>
  <si>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</si>
  <si>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</si>
  <si>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</si>
  <si>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</si>
  <si>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</si>
  <si>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</si>
  <si>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</si>
  <si>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</si>
  <si>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</si>
  <si>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</si>
  <si>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</si>
  <si>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</si>
  <si>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</si>
  <si>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</si>
  <si>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</si>
  <si>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</si>
  <si>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　　　　　　　　入</t>
  </si>
  <si>
    <t>支　　　　　　　　出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</si>
  <si>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</si>
  <si>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</si>
  <si>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</si>
  <si>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</si>
  <si>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</si>
  <si>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</si>
  <si>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</si>
  <si>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</si>
  <si>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</si>
  <si>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</si>
  <si>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</si>
  <si>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</si>
  <si>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</si>
  <si>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</si>
  <si>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</si>
  <si>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</si>
  <si>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</si>
  <si>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</si>
  <si>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</si>
  <si>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</si>
  <si>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</si>
  <si>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</si>
  <si>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</si>
  <si>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</si>
  <si>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</si>
  <si>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</si>
  <si>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</si>
  <si>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</si>
  <si>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</si>
  <si>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</si>
  <si>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</si>
  <si>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</si>
  <si>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</si>
  <si>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</si>
  <si>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</si>
  <si>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</si>
  <si>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</si>
  <si>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</si>
  <si>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</si>
  <si>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</si>
  <si>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</si>
  <si>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</si>
  <si>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</si>
  <si>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</si>
  <si>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</si>
  <si>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</si>
  <si>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</si>
  <si>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</si>
  <si>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</si>
  <si>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</si>
  <si>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</si>
  <si>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</si>
  <si>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</si>
  <si>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</si>
  <si>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</si>
  <si>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</si>
  <si>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</si>
  <si>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</si>
  <si>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</si>
  <si>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</si>
  <si>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</si>
  <si>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</si>
  <si>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</si>
  <si>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</si>
  <si>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</si>
  <si>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</si>
  <si>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</si>
  <si>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</si>
  <si>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</si>
  <si>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532324210000000021337</t>
  </si>
  <si>
    <t>事业人员工资支出</t>
  </si>
  <si>
    <t>30101</t>
  </si>
  <si>
    <t>基本工资</t>
  </si>
  <si>
    <t>532324210000000021334</t>
  </si>
  <si>
    <t>行政人员工资支出</t>
  </si>
  <si>
    <t>30102</t>
  </si>
  <si>
    <t>津贴补贴</t>
  </si>
  <si>
    <t>532324221100000248888</t>
  </si>
  <si>
    <t>机关综合绩效</t>
  </si>
  <si>
    <t>30103</t>
  </si>
  <si>
    <t>奖金</t>
  </si>
  <si>
    <t>532324241100002150961</t>
  </si>
  <si>
    <t>事业人员改革性补贴</t>
  </si>
  <si>
    <t>30107</t>
  </si>
  <si>
    <t>绩效工资</t>
  </si>
  <si>
    <t>532324221100000248891</t>
  </si>
  <si>
    <t>事业新增奖励性绩效</t>
  </si>
  <si>
    <t>532324210000000021340</t>
  </si>
  <si>
    <t>机关事业单位基本养老保险缴费</t>
  </si>
  <si>
    <t>30108</t>
  </si>
  <si>
    <t>532324210000000021341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</si>
  <si>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</si>
  <si>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</si>
  <si>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</si>
  <si>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</si>
  <si>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</si>
  <si>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</si>
  <si>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</si>
  <si>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532324231100001151858</t>
  </si>
  <si>
    <t>事业人员失业保险</t>
  </si>
  <si>
    <t>532324210000000021342</t>
  </si>
  <si>
    <t>30113</t>
  </si>
  <si>
    <t>532324221100000249136</t>
  </si>
  <si>
    <t>行政公务交通补贴</t>
  </si>
  <si>
    <t>30239</t>
  </si>
  <si>
    <t>其他交通费用</t>
  </si>
  <si>
    <t>532324210000000021346</t>
  </si>
  <si>
    <t>一般公用经费</t>
  </si>
  <si>
    <t>30299</t>
  </si>
  <si>
    <t>其他商品和服务支出</t>
  </si>
  <si>
    <t>31002</t>
  </si>
  <si>
    <t>办公设备购置</t>
  </si>
  <si>
    <t>532324221100000248895</t>
  </si>
  <si>
    <t>工会经费</t>
  </si>
  <si>
    <t>30228</t>
  </si>
  <si>
    <t>532324221100000248874</t>
  </si>
  <si>
    <t>30217</t>
  </si>
  <si>
    <t>30201</t>
  </si>
  <si>
    <t>办公费</t>
  </si>
  <si>
    <t>30211</t>
  </si>
  <si>
    <t>差旅费</t>
  </si>
  <si>
    <t>532324231100001151846</t>
  </si>
  <si>
    <t>退休公用经费</t>
  </si>
  <si>
    <t>532324231100001151859</t>
  </si>
  <si>
    <t>对个人和家庭的补助（归口）</t>
  </si>
  <si>
    <t>30302</t>
  </si>
  <si>
    <t>退休费</t>
  </si>
  <si>
    <t>预算05-1表</t>
  </si>
  <si>
    <t>项目分类</t>
  </si>
  <si>
    <t>经济科目编码</t>
  </si>
  <si>
    <t>经济科目名称</t>
  </si>
  <si>
    <t>本年拨款</t>
  </si>
  <si>
    <t>其中：本次下达</t>
  </si>
  <si>
    <t>南华县财政局拨付应急救护公益培训经费</t>
  </si>
  <si>
    <t>311 专项业务类</t>
  </si>
  <si>
    <t>532324221100000860815</t>
  </si>
  <si>
    <t>30216</t>
  </si>
  <si>
    <t>培训费</t>
  </si>
  <si>
    <t>预算05-2表</t>
  </si>
  <si>
    <t>预算15表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</si>
  <si>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</si>
  <si>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</si>
  <si>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</si>
  <si>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</si>
  <si>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</si>
  <si>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</si>
  <si>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</si>
  <si>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</si>
  <si>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</si>
  <si>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</si>
  <si>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根据南华县推进爱国卫生专项行动领导小组办公室印发关于《南华县推进健康县城建设三年行动方案》要求，红十字会应急救护培训、普及人数每年新增不少于辖区常驻人口的0.5%</t>
  </si>
  <si>
    <t>产出指标</t>
  </si>
  <si>
    <t>数量指标</t>
  </si>
  <si>
    <t>组织培训期数</t>
  </si>
  <si>
    <t>&gt;=</t>
  </si>
  <si>
    <t>30期</t>
  </si>
  <si>
    <t>次</t>
  </si>
  <si>
    <t>定量指标</t>
  </si>
  <si>
    <t>反映预算部门（单位）组织开展应急救护培训的期数。</t>
  </si>
  <si>
    <t>培训参加人次</t>
  </si>
  <si>
    <t>10000</t>
  </si>
  <si>
    <t>人次</t>
  </si>
  <si>
    <t>反映预算部门（单位）组织开展应急救护培训的人次。</t>
  </si>
  <si>
    <t>应急救护培训专用材料（一次性呼吸面罩、绷带、三角巾、课本等）</t>
  </si>
  <si>
    <t>套</t>
  </si>
  <si>
    <t>反映预算部门（单位）组织开展应急救护培训专用材料的人/套。</t>
  </si>
  <si>
    <t>应急救护培训专用材料（模拟人）</t>
  </si>
  <si>
    <t>个（套）</t>
  </si>
  <si>
    <t>反映预算部门（单位）组织开展应急救护培训专用材料的个/期。</t>
  </si>
  <si>
    <t>质量指标</t>
  </si>
  <si>
    <t>培训出勤率</t>
  </si>
  <si>
    <t>90</t>
  </si>
  <si>
    <t>%</t>
  </si>
  <si>
    <t>反映预算部门（单位）组织开展各类培训中参训人员的出勤情况。
培训出勤率=（实际出勤学员数量/参加培训学员数量）*100%。</t>
  </si>
  <si>
    <t>时效指标</t>
  </si>
  <si>
    <t>培训完成时间</t>
  </si>
  <si>
    <t>&lt;=</t>
  </si>
  <si>
    <t>2025年12月10日</t>
  </si>
  <si>
    <t>年-月-日</t>
  </si>
  <si>
    <t>效益指标</t>
  </si>
  <si>
    <t>社会效益</t>
  </si>
  <si>
    <t>政策知晓率</t>
  </si>
  <si>
    <t>满意度指标</t>
  </si>
  <si>
    <t>服务对象满意度</t>
  </si>
  <si>
    <t>受益对象满意度</t>
  </si>
  <si>
    <t>预算06表</t>
  </si>
  <si>
    <t>单位名称</t>
  </si>
  <si>
    <t>政府性基金预算支出</t>
  </si>
  <si>
    <t>备注：本单位无此事项公开，故此表为空。</t>
  </si>
  <si>
    <t>预算07表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</si>
  <si>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</si>
  <si>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</si>
  <si>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</si>
  <si>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</si>
  <si>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</si>
  <si>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</si>
  <si>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</si>
  <si>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</si>
  <si>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</si>
  <si>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</si>
  <si>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</si>
  <si>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</si>
  <si>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</si>
  <si>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</si>
  <si>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</si>
  <si>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</si>
  <si>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基金"</t>
  </si>
  <si>
    <t>预算09-1表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</si>
  <si>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</si>
  <si>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</si>
  <si>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</si>
  <si>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</si>
  <si>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</si>
  <si>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</si>
  <si>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</si>
  <si>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</si>
  <si>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</si>
  <si>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</si>
  <si>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</si>
  <si>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</si>
  <si>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预算09-2表</t>
  </si>
  <si>
    <t>单位名称、项目名称</t>
  </si>
  <si>
    <t>预算10表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</si>
  <si>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</si>
  <si>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</si>
  <si>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</si>
  <si>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</si>
  <si>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</si>
  <si>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</si>
  <si>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/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</si>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</sst>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sz val="9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</cellStyleXfs>
  <cellXfs count="86">
    <xf numFmtId="0" fontId="0" fillId="0" borderId="0" xfId="0" applyFont="1">
      <alignment vertical="center"/>
    </xf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6" fontId="6" fillId="0" borderId="1" xfId="51" applyNumberFormat="1" applyFont="1" applyBorder="1">
      <alignment horizontal="right" vertical="center"/>
    </xf>
    <xf numFmtId="49" fontId="3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righ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51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/>
    </xf>
    <xf numFmtId="49" fontId="5" fillId="0" borderId="0" xfId="50" applyNumberFormat="1" applyFont="1" applyBorder="1">
      <alignment horizontal="left" vertical="center" wrapText="1"/>
    </xf>
    <xf numFmtId="49" fontId="7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50" applyNumberFormat="1" applyFont="1" applyBorder="1">
      <alignment horizontal="left" vertical="center" wrapText="1"/>
    </xf>
    <xf numFmtId="49" fontId="5" fillId="0" borderId="0" xfId="5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0" xfId="50" applyNumberFormat="1" applyFont="1" applyBorder="1">
      <alignment horizontal="left" vertical="center" wrapText="1"/>
    </xf>
    <xf numFmtId="49" fontId="10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176" fontId="14" fillId="0" borderId="1" xfId="51" applyNumberFormat="1" applyFont="1" applyBorder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right" vertical="center" wrapText="1"/>
    </xf>
    <xf numFmtId="49" fontId="15" fillId="0" borderId="1" xfId="5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0" xfId="5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right"/>
      <protection locked="0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left" vertical="center" wrapText="1" indent="2"/>
    </xf>
    <xf numFmtId="49" fontId="5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51" applyNumberFormat="1" applyFont="1" applyBorder="1" applyAlignment="1">
      <alignment horizontal="left" vertical="center"/>
    </xf>
    <xf numFmtId="176" fontId="6" fillId="0" borderId="1" xfId="51" applyNumberFormat="1" applyFont="1" applyBorder="1" applyAlignment="1">
      <alignment horizontal="left" vertical="center" indent="1"/>
    </xf>
    <xf numFmtId="176" fontId="6" fillId="0" borderId="1" xfId="51" applyNumberFormat="1" applyFont="1" applyBorder="1" applyAlignment="1">
      <alignment horizontal="left" vertical="center" indent="2"/>
    </xf>
    <xf numFmtId="176" fontId="6" fillId="0" borderId="1" xfId="51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/>
    <xf numFmtId="49" fontId="21" fillId="0" borderId="1" xfId="5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1"/>
  <sheetViews>
    <sheetView showZeros="0" tabSelected="1" workbookViewId="0">
      <selection activeCell="A1" sqref="A1"/>
    </sheetView>
  </sheetViews>
  <sheetFormatPr defaultColWidth="9.28333333333333" defaultRowHeight="14.25" customHeight="1" outlineLevelCol="3"/>
  <cols>
    <col min="1" max="1" width="46.1416666666667" customWidth="1"/>
    <col min="2" max="2" width="50.2833333333333" customWidth="1"/>
    <col min="3" max="3" width="47.1416666666667" customWidth="1"/>
    <col min="4" max="4" width="53.85" customWidth="1"/>
  </cols>
  <sheetData>
    <row r="1" ht="13.5" customHeight="1" spans="1:4">
      <c r="A1" s="19"/>
      <c r="B1" s="19"/>
      <c r="C1" s="19"/>
      <c r="D1" s="23" t="s">
        <v>0</v>
      </c>
    </row>
    <row r="2" ht="45" customHeight="1" spans="1:4">
      <c r="A2" s="20" t="s">
        <v>1</v>
      </c>
      <c r="B2" s="20"/>
      <c r="C2" s="20"/>
      <c r="D2" s="20"/>
    </row>
    <row r="3" ht="21" customHeight="1" spans="1:4">
      <c r="A3" s="19" t="str">
        <f>"单位名称："&amp;"南华县红十字会"</f>
        <v>单位名称：南华县红十字会</v>
      </c>
      <c r="B3" s="19"/>
      <c r="C3" s="19"/>
      <c r="D3" s="23" t="s">
        <v>2</v>
      </c>
    </row>
    <row r="4" ht="19.5" customHeight="1" spans="1:4">
      <c r="A4" s="7" t="s">
        <v>3</v>
      </c>
      <c r="B4" s="7"/>
      <c r="C4" s="7" t="s">
        <v>4</v>
      </c>
      <c r="D4" s="7"/>
    </row>
    <row r="5" ht="19.5" customHeight="1" spans="1:4">
      <c r="A5" s="7" t="s">
        <v>5</v>
      </c>
      <c r="B5" s="7" t="str">
        <f>"2026"&amp;"年预算数"</f>
        <v>2026年预算数</v>
      </c>
      <c r="C5" s="7" t="s">
        <v>6</v>
      </c>
      <c r="D5" s="7" t="str">
        <f>"2026"&amp;"年预算数"</f>
        <v>2026年预算数</v>
      </c>
    </row>
    <row r="6" ht="19.5" customHeight="1" spans="1:4">
      <c r="A6" s="7"/>
      <c r="B6" s="7"/>
      <c r="C6" s="7"/>
      <c r="D6" s="7"/>
    </row>
    <row r="7" ht="25.3" customHeight="1" spans="1:4">
      <c r="A7" s="6" t="s">
        <v>7</v>
      </c>
      <c r="B7" s="9">
        <v>1220353.33</v>
      </c>
      <c r="C7" s="6" t="s">
        <v>8</v>
      </c>
      <c r="D7" s="9"/>
    </row>
    <row r="8" ht="25.3" customHeight="1" spans="1:4">
      <c r="A8" s="6" t="s">
        <v>9</v>
      </c>
      <c r="B8" s="9"/>
      <c r="C8" s="6" t="s">
        <v>10</v>
      </c>
      <c r="D8" s="9"/>
    </row>
    <row r="9" ht="25.3" customHeight="1" spans="1:4">
      <c r="A9" s="6" t="s">
        <v>11</v>
      </c>
      <c r="B9" s="9"/>
      <c r="C9" s="6" t="s">
        <v>12</v>
      </c>
      <c r="D9" s="9"/>
    </row>
    <row r="10" ht="25.3" customHeight="1" spans="1:4">
      <c r="A10" s="6" t="s">
        <v>13</v>
      </c>
      <c r="B10" s="9"/>
      <c r="C10" s="6" t="s">
        <v>14</v>
      </c>
      <c r="D10" s="9"/>
    </row>
    <row r="11" ht="25.3" customHeight="1" spans="1:4">
      <c r="A11" s="6" t="s">
        <v>15</v>
      </c>
      <c r="B11" s="9"/>
      <c r="C11" s="6" t="s">
        <v>16</v>
      </c>
      <c r="D11" s="9"/>
    </row>
    <row r="12" ht="20.25" customHeight="1" spans="1:4">
      <c r="A12" s="6" t="s">
        <v>17</v>
      </c>
      <c r="B12" s="9"/>
      <c r="C12" s="6" t="s">
        <v>18</v>
      </c>
      <c r="D12" s="9"/>
    </row>
    <row r="13" ht="20.25" customHeight="1" spans="1:4">
      <c r="A13" s="6" t="s">
        <v>19</v>
      </c>
      <c r="B13" s="9"/>
      <c r="C13" s="6" t="s">
        <v>20</v>
      </c>
      <c r="D13" s="9"/>
    </row>
    <row r="14" ht="20.25" customHeight="1" spans="1:4">
      <c r="A14" s="6" t="s">
        <v>21</v>
      </c>
      <c r="B14" s="9"/>
      <c r="C14" s="6" t="s">
        <v>22</v>
      </c>
      <c r="D14" s="9">
        <v>1062671.22</v>
      </c>
    </row>
    <row r="15" ht="20.25" customHeight="1" spans="1:4">
      <c r="A15" s="6" t="s">
        <v>23</v>
      </c>
      <c r="B15" s="9"/>
      <c r="C15" s="6" t="s">
        <v>24</v>
      </c>
      <c r="D15" s="9"/>
    </row>
    <row r="16" ht="20.25" customHeight="1" spans="1:4">
      <c r="A16" s="6" t="s">
        <v>25</v>
      </c>
      <c r="B16" s="9"/>
      <c r="C16" s="6" t="s">
        <v>26</v>
      </c>
      <c r="D16" s="9">
        <v>72574.03</v>
      </c>
    </row>
    <row r="17" ht="20.25" customHeight="1" spans="1:4">
      <c r="A17" s="6"/>
      <c r="B17" s="9"/>
      <c r="C17" s="6" t="s">
        <v>27</v>
      </c>
      <c r="D17" s="9"/>
    </row>
    <row r="18" ht="20.25" customHeight="1" spans="1:4">
      <c r="A18" s="6"/>
      <c r="B18" s="78"/>
      <c r="C18" s="6" t="s">
        <v>28</v>
      </c>
      <c r="D18" s="9"/>
    </row>
    <row r="19" ht="20.25" customHeight="1" spans="1:4">
      <c r="A19" s="6"/>
      <c r="B19" s="78"/>
      <c r="C19" s="6" t="s">
        <v>29</v>
      </c>
      <c r="D19" s="9"/>
    </row>
    <row r="20" ht="20.25" customHeight="1" spans="1:4">
      <c r="A20" s="6"/>
      <c r="B20" s="78"/>
      <c r="C20" s="6" t="s">
        <v>30</v>
      </c>
      <c r="D20" s="9"/>
    </row>
    <row r="21" ht="20.25" customHeight="1" spans="1:4">
      <c r="A21" s="6"/>
      <c r="B21" s="78"/>
      <c r="C21" s="6" t="s">
        <v>31</v>
      </c>
      <c r="D21" s="9"/>
    </row>
    <row r="22" ht="20.25" customHeight="1" spans="1:4">
      <c r="A22" s="6"/>
      <c r="B22" s="78"/>
      <c r="C22" s="6" t="s">
        <v>32</v>
      </c>
      <c r="D22" s="9"/>
    </row>
    <row r="23" ht="20.25" customHeight="1" spans="1:4">
      <c r="A23" s="6"/>
      <c r="B23" s="78"/>
      <c r="C23" s="6" t="s">
        <v>33</v>
      </c>
      <c r="D23" s="9"/>
    </row>
    <row r="24" ht="20.25" customHeight="1" spans="1:4">
      <c r="A24" s="6"/>
      <c r="B24" s="78"/>
      <c r="C24" s="6" t="s">
        <v>34</v>
      </c>
      <c r="D24" s="9"/>
    </row>
    <row r="25" ht="20.25" customHeight="1" spans="1:4">
      <c r="A25" s="6"/>
      <c r="B25" s="78"/>
      <c r="C25" s="6" t="s">
        <v>35</v>
      </c>
      <c r="D25" s="9"/>
    </row>
    <row r="26" ht="20.25" customHeight="1" spans="1:4">
      <c r="A26" s="6"/>
      <c r="B26" s="78"/>
      <c r="C26" s="6" t="s">
        <v>36</v>
      </c>
      <c r="D26" s="9">
        <v>85108.08</v>
      </c>
    </row>
    <row r="27" ht="20.25" customHeight="1" spans="1:4">
      <c r="A27" s="6"/>
      <c r="B27" s="78"/>
      <c r="C27" s="6" t="s">
        <v>37</v>
      </c>
      <c r="D27" s="9"/>
    </row>
    <row r="28" ht="20.25" customHeight="1" spans="1:4">
      <c r="A28" s="6"/>
      <c r="B28" s="78"/>
      <c r="C28" s="6" t="s">
        <v>38</v>
      </c>
      <c r="D28" s="9"/>
    </row>
    <row r="29" ht="20.25" customHeight="1" spans="1:4">
      <c r="A29" s="6"/>
      <c r="B29" s="78"/>
      <c r="C29" s="6" t="s">
        <v>39</v>
      </c>
      <c r="D29" s="9"/>
    </row>
    <row r="30" ht="20.25" customHeight="1" spans="1:4">
      <c r="A30" s="6"/>
      <c r="B30" s="78"/>
      <c r="C30" s="6" t="s">
        <v>40</v>
      </c>
      <c r="D30" s="9"/>
    </row>
    <row r="31" ht="20.25" customHeight="1" spans="1:4">
      <c r="A31" s="6"/>
      <c r="B31" s="78"/>
      <c r="C31" s="6" t="s">
        <v>41</v>
      </c>
      <c r="D31" s="9"/>
    </row>
    <row r="32" ht="20.25" customHeight="1" spans="1:4">
      <c r="A32" s="6"/>
      <c r="B32" s="78"/>
      <c r="C32" s="6" t="s">
        <v>42</v>
      </c>
      <c r="D32" s="9"/>
    </row>
    <row r="33" ht="20.25" customHeight="1" spans="1:4">
      <c r="A33" s="6"/>
      <c r="B33" s="78"/>
      <c r="C33" s="6" t="s">
        <v>43</v>
      </c>
      <c r="D33" s="9"/>
    </row>
    <row r="34" ht="20.25" customHeight="1" spans="1:4">
      <c r="A34" s="6"/>
      <c r="B34" s="78"/>
      <c r="C34" s="6" t="s">
        <v>44</v>
      </c>
      <c r="D34" s="9"/>
    </row>
    <row r="35" ht="20.25" customHeight="1" spans="1:4">
      <c r="A35" s="6"/>
      <c r="B35" s="78"/>
      <c r="C35" s="6" t="s">
        <v>45</v>
      </c>
      <c r="D35" s="9"/>
    </row>
    <row r="36" ht="20.25" customHeight="1" spans="1:4">
      <c r="A36" s="6"/>
      <c r="B36" s="78"/>
      <c r="C36" s="6" t="s">
        <v>46</v>
      </c>
      <c r="D36" s="9"/>
    </row>
    <row r="37" ht="20.25" customHeight="1" spans="1:4">
      <c r="A37" s="79" t="s">
        <v>47</v>
      </c>
      <c r="B37" s="80">
        <v>1220353.33</v>
      </c>
      <c r="C37" s="79" t="s">
        <v>48</v>
      </c>
      <c r="D37" s="9">
        <v>1220353.33</v>
      </c>
    </row>
    <row r="38" ht="20.25" customHeight="1" spans="1:4">
      <c r="A38" s="81" t="s">
        <v>49</v>
      </c>
      <c r="B38" s="82"/>
      <c r="C38" s="81" t="s">
        <v>50</v>
      </c>
      <c r="D38" s="9"/>
    </row>
    <row r="39" customHeight="1" spans="1:4">
      <c r="A39" s="83" t="s">
        <v>51</v>
      </c>
      <c r="B39" s="84"/>
      <c r="C39" s="83" t="s">
        <v>51</v>
      </c>
      <c r="D39" s="85"/>
    </row>
    <row r="40" ht="20.25" customHeight="1" spans="1:4">
      <c r="A40" s="83" t="s">
        <v>52</v>
      </c>
      <c r="B40" s="84"/>
      <c r="C40" s="83" t="s">
        <v>52</v>
      </c>
      <c r="D40" s="9"/>
    </row>
    <row r="41" ht="20.25" customHeight="1" spans="1:4">
      <c r="A41" s="79" t="s">
        <v>53</v>
      </c>
      <c r="B41" s="80">
        <v>1220353.33</v>
      </c>
      <c r="C41" s="79" t="s">
        <v>54</v>
      </c>
      <c r="D41" s="9">
        <v>1220353.33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5" sqref="A15"/>
    </sheetView>
  </sheetViews>
  <sheetFormatPr defaultColWidth="10.7083333333333" defaultRowHeight="14.25" customHeight="1" outlineLevelCol="5"/>
  <cols>
    <col min="1" max="1" width="37.575" customWidth="1"/>
    <col min="2" max="2" width="38.1416666666667" customWidth="1"/>
    <col min="3" max="3" width="47.2833333333333" customWidth="1"/>
    <col min="4" max="6" width="26.2833333333333" customWidth="1"/>
  </cols>
  <sheetData>
    <row r="1" ht="15.75" customHeight="1" spans="1:6">
      <c r="A1" s="15"/>
      <c r="B1" s="15">
        <v>0</v>
      </c>
      <c r="C1" s="15"/>
      <c r="D1" s="15"/>
      <c r="E1" s="15"/>
      <c r="F1" s="14" t="s">
        <v>319</v>
      </c>
    </row>
    <row r="2" ht="45" customHeight="1" spans="1:6">
      <c r="A2" s="11" t="str">
        <f>"2026"&amp;"年部门政府性基金预算支出预算表"</f>
        <v>2026年部门政府性基金预算支出预算表</v>
      </c>
      <c r="B2" s="11"/>
      <c r="C2" s="11"/>
      <c r="D2" s="11"/>
      <c r="E2" s="11"/>
      <c r="F2" s="11"/>
    </row>
    <row r="3" ht="19.5" customHeight="1" spans="1:6">
      <c r="A3" s="10" t="str">
        <f>"单位名称："&amp;"南华县红十字会"</f>
        <v>单位名称：南华县红十字会</v>
      </c>
      <c r="B3" s="10"/>
      <c r="C3" s="10"/>
      <c r="D3" s="15"/>
      <c r="E3" s="15"/>
      <c r="F3" s="14" t="s">
        <v>2</v>
      </c>
    </row>
    <row r="4" ht="19.5" customHeight="1" spans="1:6">
      <c r="A4" s="4" t="s">
        <v>320</v>
      </c>
      <c r="B4" s="4" t="s">
        <v>75</v>
      </c>
      <c r="C4" s="4" t="s">
        <v>76</v>
      </c>
      <c r="D4" s="4" t="s">
        <v>321</v>
      </c>
      <c r="E4" s="4"/>
      <c r="F4" s="4"/>
    </row>
    <row r="5" ht="18.75" customHeight="1" spans="1:6">
      <c r="A5" s="4"/>
      <c r="B5" s="4"/>
      <c r="C5" s="4"/>
      <c r="D5" s="4" t="s">
        <v>59</v>
      </c>
      <c r="E5" s="4" t="s">
        <v>78</v>
      </c>
      <c r="F5" s="4" t="s">
        <v>79</v>
      </c>
    </row>
    <row r="6" ht="17.25" customHeight="1" spans="1:6">
      <c r="A6" s="12">
        <v>1</v>
      </c>
      <c r="B6" s="40" t="s">
        <v>86</v>
      </c>
      <c r="C6" s="12">
        <v>3</v>
      </c>
      <c r="D6" s="12">
        <v>4</v>
      </c>
      <c r="E6" s="12">
        <v>5</v>
      </c>
      <c r="F6" s="12">
        <v>6</v>
      </c>
    </row>
    <row r="7" ht="22.5" customHeight="1" spans="1:6">
      <c r="A7" s="6"/>
      <c r="B7" s="6"/>
      <c r="C7" s="6"/>
      <c r="D7" s="9"/>
      <c r="E7" s="9"/>
      <c r="F7" s="9"/>
    </row>
    <row r="8" ht="22.5" customHeight="1" spans="1:6">
      <c r="A8" s="6"/>
      <c r="B8" s="6"/>
      <c r="C8" s="6"/>
      <c r="D8" s="9"/>
      <c r="E8" s="9"/>
      <c r="F8" s="9"/>
    </row>
    <row r="9" ht="22.5" customHeight="1" spans="1:6">
      <c r="A9" s="7" t="s">
        <v>59</v>
      </c>
      <c r="B9" s="7"/>
      <c r="C9" s="7"/>
      <c r="D9" s="9"/>
      <c r="E9" s="9"/>
      <c r="F9" s="9"/>
    </row>
    <row r="10" customHeight="1" spans="1:1">
      <c r="A10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GridLines="0" showZeros="0" workbookViewId="0">
      <selection activeCell="A14" sqref="A14"/>
    </sheetView>
  </sheetViews>
  <sheetFormatPr defaultColWidth="10" defaultRowHeight="12.75" customHeight="1"/>
  <cols>
    <col min="1" max="3" width="38.5" customWidth="1"/>
    <col min="4" max="13" width="18.2083333333333" customWidth="1"/>
    <col min="14" max="14" width="25.35" customWidth="1"/>
    <col min="15" max="17" width="18.2083333333333" customWidth="1"/>
  </cols>
  <sheetData>
    <row r="1" ht="17.25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9" t="s">
        <v>323</v>
      </c>
    </row>
    <row r="2" ht="45" customHeight="1" spans="1:17">
      <c r="A2" s="20" t="str">
        <f>"2026"&amp;"年部门政府采购预算表"</f>
        <v>2026年部门政府采购预算表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:17">
      <c r="A3" s="19" t="str">
        <f>"单位名称："&amp;"南华县红十字会"</f>
        <v>单位名称：南华县红十字会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3" t="s">
        <v>56</v>
      </c>
    </row>
    <row r="4" ht="22.5" customHeight="1" spans="1:17">
      <c r="A4" s="35" t="s">
        <v>324</v>
      </c>
      <c r="B4" s="35" t="s">
        <v>325</v>
      </c>
      <c r="C4" s="35" t="s">
        <v>326</v>
      </c>
      <c r="D4" s="35" t="s">
        <v>327</v>
      </c>
      <c r="E4" s="35" t="s">
        <v>328</v>
      </c>
      <c r="F4" s="35" t="s">
        <v>329</v>
      </c>
      <c r="G4" s="35" t="s">
        <v>193</v>
      </c>
      <c r="H4" s="35"/>
      <c r="I4" s="35"/>
      <c r="J4" s="35"/>
      <c r="K4" s="35"/>
      <c r="L4" s="35"/>
      <c r="M4" s="35"/>
      <c r="N4" s="35"/>
      <c r="O4" s="35"/>
      <c r="P4" s="35"/>
      <c r="Q4" s="35"/>
    </row>
    <row r="5" ht="22.5" customHeight="1" spans="1:17">
      <c r="A5" s="35"/>
      <c r="B5" s="35" t="s">
        <v>330</v>
      </c>
      <c r="C5" s="35" t="s">
        <v>331</v>
      </c>
      <c r="D5" s="35" t="s">
        <v>327</v>
      </c>
      <c r="E5" s="35" t="s">
        <v>332</v>
      </c>
      <c r="F5" s="35"/>
      <c r="G5" s="35" t="s">
        <v>59</v>
      </c>
      <c r="H5" s="35" t="s">
        <v>62</v>
      </c>
      <c r="I5" s="35" t="s">
        <v>333</v>
      </c>
      <c r="J5" s="35" t="s">
        <v>334</v>
      </c>
      <c r="K5" s="35" t="s">
        <v>335</v>
      </c>
      <c r="L5" s="35" t="s">
        <v>336</v>
      </c>
      <c r="M5" s="35"/>
      <c r="N5" s="35"/>
      <c r="O5" s="35"/>
      <c r="P5" s="35"/>
      <c r="Q5" s="35"/>
    </row>
    <row r="6" ht="23.65" customHeight="1" spans="1:17">
      <c r="A6" s="35"/>
      <c r="B6" s="35"/>
      <c r="C6" s="35"/>
      <c r="D6" s="35"/>
      <c r="E6" s="35"/>
      <c r="F6" s="35"/>
      <c r="G6" s="35"/>
      <c r="H6" s="35"/>
      <c r="I6" s="35" t="s">
        <v>61</v>
      </c>
      <c r="J6" s="35"/>
      <c r="K6" s="35"/>
      <c r="L6" s="35" t="s">
        <v>61</v>
      </c>
      <c r="M6" s="35" t="s">
        <v>67</v>
      </c>
      <c r="N6" s="35" t="s">
        <v>68</v>
      </c>
      <c r="O6" s="35" t="s">
        <v>69</v>
      </c>
      <c r="P6" s="35" t="s">
        <v>70</v>
      </c>
      <c r="Q6" s="35" t="s">
        <v>71</v>
      </c>
    </row>
    <row r="7" ht="22.5" customHeight="1" spans="1:17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</row>
    <row r="8" ht="22.5" customHeight="1" spans="1:17">
      <c r="A8" s="37"/>
      <c r="B8" s="37"/>
      <c r="C8" s="37"/>
      <c r="D8" s="3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ht="22.5" customHeight="1" spans="1:17">
      <c r="A9" s="37"/>
      <c r="B9" s="37"/>
      <c r="C9" s="37"/>
      <c r="D9" s="3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ht="22.5" customHeight="1" spans="1:17">
      <c r="A10" s="38" t="s">
        <v>59</v>
      </c>
      <c r="B10" s="38"/>
      <c r="C10" s="38"/>
      <c r="D10" s="38"/>
      <c r="E10" s="3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customHeight="1" spans="1:1">
      <c r="A11" t="s">
        <v>322</v>
      </c>
    </row>
  </sheetData>
  <mergeCells count="15">
    <mergeCell ref="A2:Q2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9" right="0.19" top="0.19" bottom="0.2" header="0.19" footer="0.19"/>
  <pageSetup paperSize="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B17" sqref="B17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33.075" customWidth="1"/>
    <col min="4" max="10" width="18.35" customWidth="1"/>
    <col min="11" max="11" width="23.5" customWidth="1"/>
    <col min="12" max="12" width="18.35" customWidth="1"/>
    <col min="13" max="13" width="21.075" customWidth="1"/>
    <col min="14" max="14" width="18.35" customWidth="1"/>
  </cols>
  <sheetData>
    <row r="1" ht="23.65" customHeight="1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4" t="s">
        <v>337</v>
      </c>
    </row>
    <row r="2" ht="49.9" customHeight="1" spans="1:14">
      <c r="A2" s="27" t="str">
        <f>"2026"&amp;"年部门政府购买服务预算表"</f>
        <v>2026年部门政府购买服务预算表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3.65" customHeight="1" spans="1:14">
      <c r="A3" s="28" t="str">
        <f>"单位名称："&amp;"南华县红十字会"</f>
        <v>单位名称：南华县红十字会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4" t="s">
        <v>56</v>
      </c>
    </row>
    <row r="4" ht="23.65" customHeight="1" spans="1:14">
      <c r="A4" s="29" t="s">
        <v>324</v>
      </c>
      <c r="B4" s="29" t="s">
        <v>338</v>
      </c>
      <c r="C4" s="29" t="s">
        <v>339</v>
      </c>
      <c r="D4" s="29" t="s">
        <v>193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65" customHeight="1" spans="1:14">
      <c r="A5" s="29" t="s">
        <v>340</v>
      </c>
      <c r="B5" s="29" t="s">
        <v>334</v>
      </c>
      <c r="C5" s="29" t="s">
        <v>335</v>
      </c>
      <c r="D5" s="29" t="s">
        <v>59</v>
      </c>
      <c r="E5" s="29" t="s">
        <v>62</v>
      </c>
      <c r="F5" s="29" t="s">
        <v>333</v>
      </c>
      <c r="G5" s="29" t="s">
        <v>334</v>
      </c>
      <c r="H5" s="29" t="s">
        <v>335</v>
      </c>
      <c r="I5" s="29" t="s">
        <v>66</v>
      </c>
      <c r="J5" s="29"/>
      <c r="K5" s="29"/>
      <c r="L5" s="29"/>
      <c r="M5" s="29"/>
      <c r="N5" s="29"/>
    </row>
    <row r="6" ht="23.65" customHeight="1" spans="1:14">
      <c r="A6" s="29"/>
      <c r="B6" s="29"/>
      <c r="C6" s="29"/>
      <c r="D6" s="29"/>
      <c r="E6" s="29" t="s">
        <v>61</v>
      </c>
      <c r="F6" s="29"/>
      <c r="G6" s="29"/>
      <c r="H6" s="29"/>
      <c r="I6" s="29" t="s">
        <v>61</v>
      </c>
      <c r="J6" s="29" t="s">
        <v>67</v>
      </c>
      <c r="K6" s="29" t="s">
        <v>68</v>
      </c>
      <c r="L6" s="29" t="s">
        <v>69</v>
      </c>
      <c r="M6" s="29" t="s">
        <v>70</v>
      </c>
      <c r="N6" s="29" t="s">
        <v>71</v>
      </c>
    </row>
    <row r="7" ht="22.5" customHeight="1" spans="1:14">
      <c r="A7" s="30" t="s">
        <v>85</v>
      </c>
      <c r="B7" s="30" t="s">
        <v>86</v>
      </c>
      <c r="C7" s="30" t="s">
        <v>87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2.5" customHeight="1" spans="1:14">
      <c r="A8" s="31"/>
      <c r="B8" s="3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2.5" customHeight="1" spans="1:14">
      <c r="A9" s="31"/>
      <c r="B9" s="31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2.5" customHeight="1" spans="1:14">
      <c r="A10" s="33"/>
      <c r="B10" s="31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ht="22.5" customHeight="1" spans="1:14">
      <c r="A11" s="33" t="s">
        <v>59</v>
      </c>
      <c r="B11" s="33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customHeight="1" spans="1:1">
      <c r="A12" t="s">
        <v>322</v>
      </c>
    </row>
  </sheetData>
  <mergeCells count="13">
    <mergeCell ref="A2:N2"/>
    <mergeCell ref="A3:M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" footer="0.5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showZeros="0" workbookViewId="0">
      <selection activeCell="A16" sqref="A16"/>
    </sheetView>
  </sheetViews>
  <sheetFormatPr defaultColWidth="10.7083333333333" defaultRowHeight="14.25" customHeight="1"/>
  <cols>
    <col min="1" max="1" width="44" customWidth="1"/>
    <col min="2" max="14" width="21.575" customWidth="1"/>
  </cols>
  <sheetData>
    <row r="1" ht="13.5" customHeight="1" spans="1:1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4" t="s">
        <v>341</v>
      </c>
    </row>
    <row r="2" ht="45" customHeight="1" spans="1:14">
      <c r="A2" s="11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2.5" customHeight="1" spans="1:14">
      <c r="A3" s="10" t="str">
        <f>"单位名称："&amp;"南华县红十字会"</f>
        <v>单位名称：南华县红十字会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4" t="s">
        <v>56</v>
      </c>
    </row>
    <row r="4" ht="22.5" customHeight="1" spans="1:14">
      <c r="A4" s="4" t="s">
        <v>342</v>
      </c>
      <c r="B4" s="4" t="s">
        <v>193</v>
      </c>
      <c r="C4" s="4"/>
      <c r="D4" s="4"/>
      <c r="E4" s="4" t="s">
        <v>343</v>
      </c>
      <c r="F4" s="4"/>
      <c r="G4" s="4"/>
      <c r="H4" s="4"/>
      <c r="I4" s="4"/>
      <c r="J4" s="4"/>
      <c r="K4" s="4"/>
      <c r="L4" s="4"/>
      <c r="M4" s="4"/>
      <c r="N4" s="4"/>
    </row>
    <row r="5" ht="22.5" customHeight="1" spans="1:14">
      <c r="A5" s="4"/>
      <c r="B5" s="4" t="s">
        <v>59</v>
      </c>
      <c r="C5" s="4" t="s">
        <v>62</v>
      </c>
      <c r="D5" s="4" t="s">
        <v>333</v>
      </c>
      <c r="E5" s="4" t="s">
        <v>344</v>
      </c>
      <c r="F5" s="4" t="s">
        <v>345</v>
      </c>
      <c r="G5" s="4" t="s">
        <v>346</v>
      </c>
      <c r="H5" s="4" t="s">
        <v>347</v>
      </c>
      <c r="I5" s="4" t="s">
        <v>348</v>
      </c>
      <c r="J5" s="4" t="s">
        <v>349</v>
      </c>
      <c r="K5" s="4" t="s">
        <v>350</v>
      </c>
      <c r="L5" s="4" t="s">
        <v>351</v>
      </c>
      <c r="M5" s="4" t="s">
        <v>352</v>
      </c>
      <c r="N5" s="4" t="s">
        <v>353</v>
      </c>
    </row>
    <row r="6" ht="22.5" customHeight="1" spans="1:14">
      <c r="A6" s="24">
        <v>1</v>
      </c>
      <c r="B6" s="24">
        <v>2</v>
      </c>
      <c r="C6" s="24">
        <v>3</v>
      </c>
      <c r="D6" s="25">
        <v>4</v>
      </c>
      <c r="E6" s="24">
        <v>5</v>
      </c>
      <c r="F6" s="24">
        <v>6</v>
      </c>
      <c r="G6" s="25">
        <v>7</v>
      </c>
      <c r="H6" s="24">
        <v>8</v>
      </c>
      <c r="I6" s="24">
        <v>9</v>
      </c>
      <c r="J6" s="25">
        <v>10</v>
      </c>
      <c r="K6" s="24">
        <v>11</v>
      </c>
      <c r="L6" s="24">
        <v>12</v>
      </c>
      <c r="M6" s="25">
        <v>13</v>
      </c>
      <c r="N6" s="24">
        <v>14</v>
      </c>
    </row>
    <row r="7" ht="22.5" customHeight="1" spans="1:14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22.5" customHeight="1" spans="1:14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22.5" customHeight="1" spans="1:14">
      <c r="A9" s="6" t="s">
        <v>59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Height="1" spans="1:1">
      <c r="A10" t="s">
        <v>322</v>
      </c>
    </row>
  </sheetData>
  <mergeCells count="5">
    <mergeCell ref="A2:N2"/>
    <mergeCell ref="A3:H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selection activeCell="A22" sqref="A22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5" width="27.575" customWidth="1"/>
    <col min="6" max="6" width="55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53" customWidth="1"/>
  </cols>
  <sheetData>
    <row r="1" ht="15.7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3" t="s">
        <v>354</v>
      </c>
    </row>
    <row r="2" ht="45" customHeight="1" spans="1:11">
      <c r="A2" s="20" t="str">
        <f>"2026"&amp;"年对下转移支付绩效目标表"</f>
        <v>2026年对下转移支付绩效目标表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5.75" customHeight="1" spans="1:11">
      <c r="A3" s="19" t="str">
        <f>"单位名称："&amp;"南华县红十字会"</f>
        <v>单位名称：南华县红十字会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ht="22.5" customHeight="1" spans="1:11">
      <c r="A4" s="7" t="s">
        <v>355</v>
      </c>
      <c r="B4" s="7" t="s">
        <v>187</v>
      </c>
      <c r="C4" s="7" t="s">
        <v>275</v>
      </c>
      <c r="D4" s="7" t="s">
        <v>276</v>
      </c>
      <c r="E4" s="7" t="s">
        <v>277</v>
      </c>
      <c r="F4" s="7" t="s">
        <v>278</v>
      </c>
      <c r="G4" s="7" t="s">
        <v>279</v>
      </c>
      <c r="H4" s="7" t="s">
        <v>280</v>
      </c>
      <c r="I4" s="7" t="s">
        <v>281</v>
      </c>
      <c r="J4" s="7" t="s">
        <v>282</v>
      </c>
      <c r="K4" s="7" t="s">
        <v>283</v>
      </c>
    </row>
    <row r="5" ht="22.5" customHeight="1" spans="1:11">
      <c r="A5" s="12">
        <v>1</v>
      </c>
      <c r="B5" s="21">
        <v>2</v>
      </c>
      <c r="C5" s="12">
        <v>3</v>
      </c>
      <c r="D5" s="21">
        <v>4</v>
      </c>
      <c r="E5" s="12">
        <v>5</v>
      </c>
      <c r="F5" s="21">
        <v>6</v>
      </c>
      <c r="G5" s="12">
        <v>7</v>
      </c>
      <c r="H5" s="21">
        <v>8</v>
      </c>
      <c r="I5" s="12">
        <v>9</v>
      </c>
      <c r="J5" s="21">
        <v>10</v>
      </c>
      <c r="K5" s="21">
        <v>11</v>
      </c>
    </row>
    <row r="6" ht="22.5" customHeight="1" spans="1:1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22.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2.5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322</v>
      </c>
    </row>
  </sheetData>
  <mergeCells count="1">
    <mergeCell ref="A2:K2"/>
  </mergeCells>
  <printOptions horizontalCentered="1"/>
  <pageMargins left="0.39" right="0.39" top="0.51" bottom="0.51" header="0.31" footer="0.31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7" sqref="A17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6" width="11" customWidth="1"/>
    <col min="7" max="8" width="19.1416666666667" customWidth="1"/>
  </cols>
  <sheetData>
    <row r="1" ht="14.25" customHeight="1" spans="1:8">
      <c r="A1" s="15"/>
      <c r="B1" s="15"/>
      <c r="C1" s="15"/>
      <c r="D1" s="15"/>
      <c r="E1" s="15"/>
      <c r="F1" s="15"/>
      <c r="G1" s="15"/>
      <c r="H1" s="14" t="s">
        <v>356</v>
      </c>
    </row>
    <row r="2" ht="45" customHeight="1" spans="1:8">
      <c r="A2" s="11" t="str">
        <f>"2026"&amp;"年新增资产配置表"</f>
        <v>2026年新增资产配置表</v>
      </c>
      <c r="B2" s="11"/>
      <c r="C2" s="11"/>
      <c r="D2" s="11"/>
      <c r="E2" s="11"/>
      <c r="F2" s="11"/>
      <c r="G2" s="11"/>
      <c r="H2" s="11"/>
    </row>
    <row r="3" ht="13.5" customHeight="1" spans="1:8">
      <c r="A3" s="10" t="str">
        <f>"单位名称："&amp;"南华县红十字会"</f>
        <v>单位名称：南华县红十字会</v>
      </c>
      <c r="B3" s="10"/>
      <c r="C3" s="10"/>
      <c r="D3" s="15"/>
      <c r="E3" s="15"/>
      <c r="F3" s="15"/>
      <c r="G3" s="15"/>
      <c r="H3" s="14" t="s">
        <v>56</v>
      </c>
    </row>
    <row r="4" ht="18" customHeight="1" spans="1:8">
      <c r="A4" s="4" t="s">
        <v>320</v>
      </c>
      <c r="B4" s="4" t="s">
        <v>357</v>
      </c>
      <c r="C4" s="4" t="s">
        <v>358</v>
      </c>
      <c r="D4" s="4" t="s">
        <v>359</v>
      </c>
      <c r="E4" s="4" t="s">
        <v>327</v>
      </c>
      <c r="F4" s="4" t="s">
        <v>360</v>
      </c>
      <c r="G4" s="4"/>
      <c r="H4" s="4"/>
    </row>
    <row r="5" ht="18" customHeight="1" spans="1:8">
      <c r="A5" s="4"/>
      <c r="B5" s="4"/>
      <c r="C5" s="4"/>
      <c r="D5" s="4"/>
      <c r="E5" s="4"/>
      <c r="F5" s="4" t="s">
        <v>328</v>
      </c>
      <c r="G5" s="4" t="s">
        <v>361</v>
      </c>
      <c r="H5" s="4" t="s">
        <v>362</v>
      </c>
    </row>
    <row r="6" ht="21" customHeight="1" spans="1:8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ht="23.25" customHeight="1" spans="1:8">
      <c r="A7" s="6"/>
      <c r="B7" s="6"/>
      <c r="C7" s="6"/>
      <c r="D7" s="6"/>
      <c r="E7" s="17"/>
      <c r="F7" s="17"/>
      <c r="G7" s="17"/>
      <c r="H7" s="17"/>
    </row>
    <row r="8" ht="23.25" customHeight="1" spans="1:8">
      <c r="A8" s="6" t="s">
        <v>363</v>
      </c>
      <c r="B8" s="6"/>
      <c r="C8" s="6"/>
      <c r="D8" s="6"/>
      <c r="E8" s="17"/>
      <c r="F8" s="17"/>
      <c r="G8" s="17"/>
      <c r="H8" s="17"/>
    </row>
    <row r="9" ht="23.25" customHeight="1" spans="1:8">
      <c r="A9" s="7" t="s">
        <v>59</v>
      </c>
      <c r="B9" s="7"/>
      <c r="C9" s="7"/>
      <c r="D9" s="7"/>
      <c r="E9" s="7"/>
      <c r="F9" s="9"/>
      <c r="G9" s="18"/>
      <c r="H9" s="18"/>
    </row>
    <row r="10" customHeight="1" spans="1:1">
      <c r="A10" t="s">
        <v>322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B14" sqref="B14"/>
    </sheetView>
  </sheetViews>
  <sheetFormatPr defaultColWidth="10.7083333333333" defaultRowHeight="14.25" customHeight="1"/>
  <cols>
    <col min="1" max="11" width="17.575" customWidth="1"/>
  </cols>
  <sheetData>
    <row r="1" ht="15.7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4" t="s">
        <v>364</v>
      </c>
    </row>
    <row r="2" ht="46.15" customHeight="1" spans="1:11">
      <c r="A2" s="11" t="str">
        <f>"2026"&amp;"年上级补助项目支出预算表"</f>
        <v>2026年上级补助项目支出预算表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5" customHeight="1" spans="1:11">
      <c r="A3" s="10" t="str">
        <f>"单位名称："&amp;"南华县红十字会"</f>
        <v>单位名称：南华县红十字会</v>
      </c>
      <c r="B3" s="10"/>
      <c r="C3" s="10"/>
      <c r="D3" s="10"/>
      <c r="E3" s="10"/>
      <c r="F3" s="10"/>
      <c r="G3" s="10"/>
      <c r="H3" s="10"/>
      <c r="I3" s="10"/>
      <c r="J3" s="10"/>
      <c r="K3" s="14" t="s">
        <v>2</v>
      </c>
    </row>
    <row r="4" ht="22.5" customHeight="1" spans="1:11">
      <c r="A4" s="4" t="s">
        <v>262</v>
      </c>
      <c r="B4" s="4" t="s">
        <v>188</v>
      </c>
      <c r="C4" s="4" t="s">
        <v>186</v>
      </c>
      <c r="D4" s="4" t="s">
        <v>189</v>
      </c>
      <c r="E4" s="4" t="s">
        <v>190</v>
      </c>
      <c r="F4" s="4" t="s">
        <v>263</v>
      </c>
      <c r="G4" s="4" t="s">
        <v>264</v>
      </c>
      <c r="H4" s="4" t="s">
        <v>59</v>
      </c>
      <c r="I4" s="4" t="s">
        <v>365</v>
      </c>
      <c r="J4" s="4"/>
      <c r="K4" s="4"/>
    </row>
    <row r="5" ht="22.5" customHeight="1" spans="1:11">
      <c r="A5" s="4"/>
      <c r="B5" s="4"/>
      <c r="C5" s="4"/>
      <c r="D5" s="4"/>
      <c r="E5" s="4"/>
      <c r="F5" s="4"/>
      <c r="G5" s="4"/>
      <c r="H5" s="4" t="s">
        <v>61</v>
      </c>
      <c r="I5" s="4" t="s">
        <v>62</v>
      </c>
      <c r="J5" s="4" t="s">
        <v>63</v>
      </c>
      <c r="K5" s="4" t="s">
        <v>64</v>
      </c>
    </row>
    <row r="6" ht="22.5" customHeight="1" spans="1:11">
      <c r="A6" s="12">
        <v>1</v>
      </c>
      <c r="B6" s="12">
        <v>2</v>
      </c>
      <c r="C6" s="12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22.5" customHeight="1" spans="1:11">
      <c r="A7" s="6"/>
      <c r="B7" s="6"/>
      <c r="C7" s="6"/>
      <c r="D7" s="6"/>
      <c r="E7" s="6"/>
      <c r="F7" s="6"/>
      <c r="G7" s="6"/>
      <c r="H7" s="9"/>
      <c r="I7" s="9"/>
      <c r="J7" s="9"/>
      <c r="K7" s="9"/>
    </row>
    <row r="8" ht="22.5" customHeight="1" spans="1:11">
      <c r="A8" s="6" t="s">
        <v>363</v>
      </c>
      <c r="B8" s="6" t="s">
        <v>363</v>
      </c>
      <c r="C8" s="6" t="s">
        <v>363</v>
      </c>
      <c r="D8" s="6"/>
      <c r="E8" s="6"/>
      <c r="F8" s="6"/>
      <c r="G8" s="6"/>
      <c r="H8" s="9"/>
      <c r="I8" s="9"/>
      <c r="J8" s="9"/>
      <c r="K8" s="9"/>
    </row>
    <row r="9" ht="22.5" customHeight="1" spans="1:11">
      <c r="A9" s="7" t="s">
        <v>59</v>
      </c>
      <c r="B9" s="7"/>
      <c r="C9" s="7"/>
      <c r="D9" s="7"/>
      <c r="E9" s="7"/>
      <c r="F9" s="7"/>
      <c r="G9" s="7"/>
      <c r="H9" s="9"/>
      <c r="I9" s="9"/>
      <c r="J9" s="9"/>
      <c r="K9" s="9"/>
    </row>
    <row r="10" customHeight="1" spans="1:1">
      <c r="A10" t="s">
        <v>322</v>
      </c>
    </row>
  </sheetData>
  <mergeCells count="12">
    <mergeCell ref="A2:K2"/>
    <mergeCell ref="A3:J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" right="0.39" top="0.58" bottom="0.58" header="0.5" footer="0.5"/>
  <pageSetup paperSize="9" scale="8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8" t="s">
        <v>366</v>
      </c>
    </row>
    <row r="2" ht="45" customHeight="1" spans="1:7">
      <c r="A2" s="2" t="str">
        <f>"2026"&amp;"年部门项目支出中期规划预算表"</f>
        <v>2026年部门项目支出中期规划预算表</v>
      </c>
      <c r="B2" s="2"/>
      <c r="C2" s="2"/>
      <c r="D2" s="2"/>
      <c r="E2" s="2"/>
      <c r="F2" s="2"/>
      <c r="G2" s="2"/>
    </row>
    <row r="3" ht="15" customHeight="1" spans="1:7">
      <c r="A3" s="3" t="str">
        <f>"单位名称："&amp;"南华县红十字会"</f>
        <v>单位名称：南华县红十字会</v>
      </c>
      <c r="B3" s="3"/>
      <c r="C3" s="1"/>
      <c r="D3" s="1"/>
      <c r="E3" s="1"/>
      <c r="F3" s="1"/>
      <c r="G3" s="8" t="s">
        <v>56</v>
      </c>
    </row>
    <row r="4" ht="45" customHeight="1" spans="1:7">
      <c r="A4" s="4" t="s">
        <v>186</v>
      </c>
      <c r="B4" s="4" t="s">
        <v>262</v>
      </c>
      <c r="C4" s="4" t="s">
        <v>188</v>
      </c>
      <c r="D4" s="4" t="s">
        <v>367</v>
      </c>
      <c r="E4" s="4" t="s">
        <v>62</v>
      </c>
      <c r="F4" s="4"/>
      <c r="G4" s="4"/>
    </row>
    <row r="5" ht="45" customHeight="1" spans="1:7">
      <c r="A5" s="4"/>
      <c r="B5" s="4"/>
      <c r="C5" s="4"/>
      <c r="D5" s="4"/>
      <c r="E5" s="4" t="s">
        <v>368</v>
      </c>
      <c r="F5" s="4" t="s">
        <v>369</v>
      </c>
      <c r="G5" s="4" t="s">
        <v>370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73</v>
      </c>
      <c r="B7" s="6"/>
      <c r="C7" s="6"/>
      <c r="D7" s="6"/>
      <c r="E7" s="9">
        <v>20000</v>
      </c>
      <c r="F7" s="9"/>
      <c r="G7" s="9"/>
    </row>
    <row r="8" ht="22.5" customHeight="1" spans="1:7">
      <c r="A8" s="6"/>
      <c r="B8" s="6" t="s">
        <v>268</v>
      </c>
      <c r="C8" s="6" t="s">
        <v>267</v>
      </c>
      <c r="D8" s="6" t="s">
        <v>371</v>
      </c>
      <c r="E8" s="9">
        <v>20000</v>
      </c>
      <c r="F8" s="9"/>
      <c r="G8" s="9"/>
    </row>
    <row r="9" ht="22.5" customHeight="1" spans="1:7">
      <c r="A9" s="7" t="s">
        <v>59</v>
      </c>
      <c r="B9" s="7"/>
      <c r="C9" s="7"/>
      <c r="D9" s="7"/>
      <c r="E9" s="9">
        <v>20000</v>
      </c>
      <c r="F9" s="9"/>
      <c r="G9" s="9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5.4166666666667" customWidth="1"/>
  </cols>
  <sheetData>
    <row r="1" ht="15.85" customHeight="1" spans="1:20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23" t="s">
        <v>55</v>
      </c>
    </row>
    <row r="2" ht="30.75" customHeight="1" spans="1:20">
      <c r="A2" s="20" t="str">
        <f>"2026"&amp;"年部门收入预算表"</f>
        <v>2026年部门收入预算表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1" spans="1:20">
      <c r="A3" s="19" t="str">
        <f>"单位名称："&amp;"南华县红十字会"</f>
        <v>单位名称：南华县红十字会</v>
      </c>
      <c r="B3" s="19"/>
      <c r="C3" s="23" t="s">
        <v>56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customHeight="1" spans="1:20">
      <c r="A4" s="7" t="s">
        <v>57</v>
      </c>
      <c r="B4" s="7" t="s">
        <v>58</v>
      </c>
      <c r="C4" s="7" t="s">
        <v>59</v>
      </c>
      <c r="D4" s="7" t="s">
        <v>60</v>
      </c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49</v>
      </c>
      <c r="P4" s="7"/>
      <c r="Q4" s="7"/>
      <c r="R4" s="7"/>
      <c r="S4" s="7"/>
      <c r="T4" s="7"/>
    </row>
    <row r="5" customHeight="1" spans="1:20">
      <c r="A5" s="7"/>
      <c r="B5" s="7"/>
      <c r="C5" s="7"/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/>
      <c r="K5" s="7"/>
      <c r="L5" s="7"/>
      <c r="M5" s="7"/>
      <c r="N5" s="7"/>
      <c r="O5" s="7" t="s">
        <v>61</v>
      </c>
      <c r="P5" s="7" t="s">
        <v>62</v>
      </c>
      <c r="Q5" s="7" t="s">
        <v>63</v>
      </c>
      <c r="R5" s="7" t="s">
        <v>64</v>
      </c>
      <c r="S5" s="7" t="s">
        <v>65</v>
      </c>
      <c r="T5" s="7" t="s">
        <v>66</v>
      </c>
    </row>
    <row r="6" ht="26.25" customHeight="1" spans="1:20">
      <c r="A6" s="7"/>
      <c r="B6" s="7"/>
      <c r="C6" s="7"/>
      <c r="D6" s="7"/>
      <c r="E6" s="7"/>
      <c r="F6" s="7"/>
      <c r="G6" s="7"/>
      <c r="H6" s="7"/>
      <c r="I6" s="7" t="s">
        <v>61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7"/>
      <c r="P6" s="7"/>
      <c r="Q6" s="7"/>
      <c r="R6" s="7"/>
      <c r="S6" s="7"/>
      <c r="T6" s="7"/>
    </row>
    <row r="7" ht="31.6" customHeight="1" spans="1:20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  <c r="R7" s="50">
        <v>18</v>
      </c>
      <c r="S7" s="50">
        <v>19</v>
      </c>
      <c r="T7" s="50">
        <v>20</v>
      </c>
    </row>
    <row r="8" ht="31.6" customHeight="1" spans="1:20">
      <c r="A8" s="6" t="s">
        <v>72</v>
      </c>
      <c r="B8" s="6" t="s">
        <v>73</v>
      </c>
      <c r="C8" s="9">
        <v>1220353.33</v>
      </c>
      <c r="D8" s="9">
        <v>1220353.33</v>
      </c>
      <c r="E8" s="9">
        <v>1220353.33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ht="31.6" customHeight="1" spans="1:20">
      <c r="A9" s="76" t="s">
        <v>59</v>
      </c>
      <c r="B9" s="76"/>
      <c r="C9" s="9">
        <v>1220353.33</v>
      </c>
      <c r="D9" s="9">
        <v>1220353.33</v>
      </c>
      <c r="E9" s="9">
        <v>1220353.33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9" defaultRowHeight="13.5" customHeight="1"/>
  <cols>
    <col min="1" max="1" width="17.425" customWidth="1"/>
    <col min="2" max="2" width="32" customWidth="1"/>
    <col min="3" max="3" width="28.575" customWidth="1"/>
    <col min="4" max="15" width="18.4166666666667" customWidth="1"/>
  </cols>
  <sheetData>
    <row r="1" ht="17.5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8" t="s">
        <v>74</v>
      </c>
    </row>
    <row r="2" ht="30.75" customHeight="1" spans="1:15">
      <c r="A2" s="11" t="str">
        <f>"2026"&amp;"年部门支出预算表"</f>
        <v>2026年部门支出预算表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Height="1" spans="1:15">
      <c r="A3" s="3" t="str">
        <f>"单位名称："&amp;"南华县红十字会"</f>
        <v>单位名称：南华县红十字会</v>
      </c>
      <c r="B3" s="3"/>
      <c r="C3" s="8" t="s">
        <v>56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customHeight="1" spans="1:15">
      <c r="A4" s="7" t="s">
        <v>75</v>
      </c>
      <c r="B4" s="7" t="s">
        <v>76</v>
      </c>
      <c r="C4" s="7" t="s">
        <v>59</v>
      </c>
      <c r="D4" s="7" t="s">
        <v>62</v>
      </c>
      <c r="E4" s="7"/>
      <c r="F4" s="7"/>
      <c r="G4" s="7" t="s">
        <v>63</v>
      </c>
      <c r="H4" s="7" t="s">
        <v>64</v>
      </c>
      <c r="I4" s="7" t="s">
        <v>77</v>
      </c>
      <c r="J4" s="7" t="s">
        <v>66</v>
      </c>
      <c r="K4" s="7"/>
      <c r="L4" s="7"/>
      <c r="M4" s="7"/>
      <c r="N4" s="7"/>
      <c r="O4" s="7"/>
    </row>
    <row r="5" ht="27.75" customHeight="1" spans="1:15">
      <c r="A5" s="7"/>
      <c r="B5" s="7"/>
      <c r="C5" s="7"/>
      <c r="D5" s="7" t="s">
        <v>61</v>
      </c>
      <c r="E5" s="7" t="s">
        <v>78</v>
      </c>
      <c r="F5" s="7" t="s">
        <v>79</v>
      </c>
      <c r="G5" s="7"/>
      <c r="H5" s="7"/>
      <c r="I5" s="7"/>
      <c r="J5" s="7" t="s">
        <v>61</v>
      </c>
      <c r="K5" s="7" t="s">
        <v>80</v>
      </c>
      <c r="L5" s="7" t="s">
        <v>81</v>
      </c>
      <c r="M5" s="7" t="s">
        <v>82</v>
      </c>
      <c r="N5" s="7" t="s">
        <v>83</v>
      </c>
      <c r="O5" s="7" t="s">
        <v>84</v>
      </c>
    </row>
    <row r="6" ht="20.35" customHeight="1" spans="1:15">
      <c r="A6" s="71" t="s">
        <v>85</v>
      </c>
      <c r="B6" s="71" t="s">
        <v>86</v>
      </c>
      <c r="C6" s="71" t="s">
        <v>87</v>
      </c>
      <c r="D6" s="72" t="s">
        <v>88</v>
      </c>
      <c r="E6" s="72" t="s">
        <v>89</v>
      </c>
      <c r="F6" s="72" t="s">
        <v>90</v>
      </c>
      <c r="G6" s="72" t="s">
        <v>91</v>
      </c>
      <c r="H6" s="72" t="s">
        <v>92</v>
      </c>
      <c r="I6" s="72" t="s">
        <v>93</v>
      </c>
      <c r="J6" s="72" t="s">
        <v>94</v>
      </c>
      <c r="K6" s="72" t="s">
        <v>95</v>
      </c>
      <c r="L6" s="72" t="s">
        <v>96</v>
      </c>
      <c r="M6" s="72" t="s">
        <v>97</v>
      </c>
      <c r="N6" s="71" t="s">
        <v>98</v>
      </c>
      <c r="O6" s="77">
        <v>15</v>
      </c>
    </row>
    <row r="7" ht="24" customHeight="1" spans="1:15">
      <c r="A7" s="6" t="s">
        <v>99</v>
      </c>
      <c r="B7" s="73" t="s">
        <v>100</v>
      </c>
      <c r="C7" s="9">
        <v>1062671.22</v>
      </c>
      <c r="D7" s="9">
        <v>1062671.22</v>
      </c>
      <c r="E7" s="9">
        <v>1042671.22</v>
      </c>
      <c r="F7" s="9">
        <v>20000</v>
      </c>
      <c r="G7" s="9"/>
      <c r="H7" s="9"/>
      <c r="I7" s="9"/>
      <c r="J7" s="9"/>
      <c r="K7" s="9"/>
      <c r="L7" s="9"/>
      <c r="M7" s="9"/>
      <c r="N7" s="9"/>
      <c r="O7" s="9"/>
    </row>
    <row r="8" ht="24" customHeight="1" spans="1:15">
      <c r="A8" s="57" t="s">
        <v>101</v>
      </c>
      <c r="B8" s="74" t="s">
        <v>102</v>
      </c>
      <c r="C8" s="9">
        <v>176131.59</v>
      </c>
      <c r="D8" s="9">
        <v>176131.59</v>
      </c>
      <c r="E8" s="9">
        <v>176131.59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ht="24" customHeight="1" spans="1:15">
      <c r="A9" s="58" t="s">
        <v>103</v>
      </c>
      <c r="B9" s="75" t="s">
        <v>104</v>
      </c>
      <c r="C9" s="9">
        <v>67170</v>
      </c>
      <c r="D9" s="9">
        <v>67170</v>
      </c>
      <c r="E9" s="9">
        <v>67170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ht="24" customHeight="1" spans="1:15">
      <c r="A10" s="58" t="s">
        <v>105</v>
      </c>
      <c r="B10" s="75" t="s">
        <v>106</v>
      </c>
      <c r="C10" s="9">
        <v>108961.59</v>
      </c>
      <c r="D10" s="9">
        <v>108961.59</v>
      </c>
      <c r="E10" s="9">
        <v>108961.59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4" customHeight="1" spans="1:15">
      <c r="A11" s="57" t="s">
        <v>107</v>
      </c>
      <c r="B11" s="74" t="s">
        <v>108</v>
      </c>
      <c r="C11" s="9">
        <v>886539.63</v>
      </c>
      <c r="D11" s="9">
        <v>886539.63</v>
      </c>
      <c r="E11" s="9">
        <v>866539.63</v>
      </c>
      <c r="F11" s="9">
        <v>20000</v>
      </c>
      <c r="G11" s="9"/>
      <c r="H11" s="9"/>
      <c r="I11" s="9"/>
      <c r="J11" s="9"/>
      <c r="K11" s="9"/>
      <c r="L11" s="9"/>
      <c r="M11" s="9"/>
      <c r="N11" s="9"/>
      <c r="O11" s="9"/>
    </row>
    <row r="12" ht="24" customHeight="1" spans="1:15">
      <c r="A12" s="58" t="s">
        <v>109</v>
      </c>
      <c r="B12" s="75" t="s">
        <v>110</v>
      </c>
      <c r="C12" s="9">
        <v>866539.63</v>
      </c>
      <c r="D12" s="9">
        <v>866539.63</v>
      </c>
      <c r="E12" s="9">
        <v>866539.63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4" customHeight="1" spans="1:15">
      <c r="A13" s="58" t="s">
        <v>111</v>
      </c>
      <c r="B13" s="75" t="s">
        <v>112</v>
      </c>
      <c r="C13" s="9">
        <v>20000</v>
      </c>
      <c r="D13" s="9">
        <v>20000</v>
      </c>
      <c r="E13" s="9"/>
      <c r="F13" s="9">
        <v>20000</v>
      </c>
      <c r="G13" s="9"/>
      <c r="H13" s="9"/>
      <c r="I13" s="9"/>
      <c r="J13" s="9"/>
      <c r="K13" s="9"/>
      <c r="L13" s="9"/>
      <c r="M13" s="9"/>
      <c r="N13" s="9"/>
      <c r="O13" s="9"/>
    </row>
    <row r="14" ht="24" customHeight="1" spans="1:15">
      <c r="A14" s="6" t="s">
        <v>113</v>
      </c>
      <c r="B14" s="73" t="s">
        <v>114</v>
      </c>
      <c r="C14" s="9">
        <v>72574.03</v>
      </c>
      <c r="D14" s="9">
        <v>72574.03</v>
      </c>
      <c r="E14" s="9">
        <v>72574.03</v>
      </c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4" customHeight="1" spans="1:15">
      <c r="A15" s="57" t="s">
        <v>115</v>
      </c>
      <c r="B15" s="74" t="s">
        <v>116</v>
      </c>
      <c r="C15" s="9">
        <v>72574.03</v>
      </c>
      <c r="D15" s="9">
        <v>72574.03</v>
      </c>
      <c r="E15" s="9">
        <v>72574.03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4" customHeight="1" spans="1:15">
      <c r="A16" s="58" t="s">
        <v>117</v>
      </c>
      <c r="B16" s="75" t="s">
        <v>118</v>
      </c>
      <c r="C16" s="9">
        <v>32650.67</v>
      </c>
      <c r="D16" s="9">
        <v>32650.67</v>
      </c>
      <c r="E16" s="9">
        <v>32650.67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4" customHeight="1" spans="1:15">
      <c r="A17" s="58" t="s">
        <v>119</v>
      </c>
      <c r="B17" s="75" t="s">
        <v>120</v>
      </c>
      <c r="C17" s="9">
        <v>5834.2</v>
      </c>
      <c r="D17" s="9">
        <v>5834.2</v>
      </c>
      <c r="E17" s="9">
        <v>5834.2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4" customHeight="1" spans="1:15">
      <c r="A18" s="58" t="s">
        <v>121</v>
      </c>
      <c r="B18" s="75" t="s">
        <v>122</v>
      </c>
      <c r="C18" s="9">
        <v>31209.16</v>
      </c>
      <c r="D18" s="9">
        <v>31209.16</v>
      </c>
      <c r="E18" s="9">
        <v>31209.16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24" customHeight="1" spans="1:15">
      <c r="A19" s="58" t="s">
        <v>123</v>
      </c>
      <c r="B19" s="75" t="s">
        <v>124</v>
      </c>
      <c r="C19" s="9">
        <v>2880</v>
      </c>
      <c r="D19" s="9">
        <v>2880</v>
      </c>
      <c r="E19" s="9">
        <v>2880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24" customHeight="1" spans="1:15">
      <c r="A20" s="6" t="s">
        <v>125</v>
      </c>
      <c r="B20" s="73" t="s">
        <v>126</v>
      </c>
      <c r="C20" s="9">
        <v>85108.08</v>
      </c>
      <c r="D20" s="9">
        <v>85108.08</v>
      </c>
      <c r="E20" s="9">
        <v>85108.08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24" customHeight="1" spans="1:15">
      <c r="A21" s="57" t="s">
        <v>127</v>
      </c>
      <c r="B21" s="74" t="s">
        <v>128</v>
      </c>
      <c r="C21" s="9">
        <v>85108.08</v>
      </c>
      <c r="D21" s="9">
        <v>85108.08</v>
      </c>
      <c r="E21" s="9">
        <v>85108.08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24" customHeight="1" spans="1:15">
      <c r="A22" s="58" t="s">
        <v>129</v>
      </c>
      <c r="B22" s="75" t="s">
        <v>130</v>
      </c>
      <c r="C22" s="9">
        <v>85108.08</v>
      </c>
      <c r="D22" s="9">
        <v>85108.08</v>
      </c>
      <c r="E22" s="9">
        <v>85108.08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29.35" customHeight="1" spans="1:15">
      <c r="A23" s="76" t="s">
        <v>59</v>
      </c>
      <c r="B23" s="76"/>
      <c r="C23" s="9">
        <v>1220353.33</v>
      </c>
      <c r="D23" s="9">
        <v>1220353.33</v>
      </c>
      <c r="E23" s="9">
        <v>1200353.33</v>
      </c>
      <c r="F23" s="9">
        <v>20000</v>
      </c>
      <c r="G23" s="9"/>
      <c r="H23" s="9"/>
      <c r="I23" s="9"/>
      <c r="J23" s="9"/>
      <c r="K23" s="9"/>
      <c r="L23" s="9"/>
      <c r="M23" s="9"/>
      <c r="N23" s="9"/>
      <c r="O23" s="9"/>
    </row>
  </sheetData>
  <mergeCells count="12"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selection activeCell="A1" sqref="A1:D1"/>
    </sheetView>
  </sheetViews>
  <sheetFormatPr defaultColWidth="9" defaultRowHeight="13.5" customHeight="1" outlineLevelCol="3"/>
  <cols>
    <col min="1" max="1" width="35.125" customWidth="1"/>
    <col min="2" max="2" width="29.8416666666667" customWidth="1"/>
    <col min="3" max="3" width="34.125" customWidth="1"/>
    <col min="4" max="4" width="27.275" customWidth="1"/>
  </cols>
  <sheetData>
    <row r="1" ht="13.15" customHeight="1" spans="1:4">
      <c r="A1" s="14" t="s">
        <v>131</v>
      </c>
      <c r="B1" s="14"/>
      <c r="C1" s="14"/>
      <c r="D1" s="14"/>
    </row>
    <row r="2" ht="43.15" customHeight="1" spans="1:4">
      <c r="A2" s="11" t="str">
        <f>"2026"&amp;"年部门财政拨款收支预算总表"</f>
        <v>2026年部门财政拨款收支预算总表</v>
      </c>
      <c r="B2" s="11"/>
      <c r="C2" s="11"/>
      <c r="D2" s="11"/>
    </row>
    <row r="3" customHeight="1" spans="1:4">
      <c r="A3" s="3" t="str">
        <f>"单位名称："&amp;"南华县红十字会"</f>
        <v>单位名称：南华县红十字会</v>
      </c>
      <c r="B3" s="3"/>
      <c r="C3" s="60"/>
      <c r="D3" s="8" t="s">
        <v>56</v>
      </c>
    </row>
    <row r="4" customHeight="1" spans="1:4">
      <c r="A4" s="61" t="s">
        <v>132</v>
      </c>
      <c r="B4" s="61"/>
      <c r="C4" s="61" t="s">
        <v>133</v>
      </c>
      <c r="D4" s="61"/>
    </row>
    <row r="5" ht="42" customHeight="1" spans="1:4">
      <c r="A5" s="61" t="s">
        <v>5</v>
      </c>
      <c r="B5" s="61" t="str">
        <f>"2026"&amp;"年预算数"</f>
        <v>2026年预算数</v>
      </c>
      <c r="C5" s="4" t="s">
        <v>134</v>
      </c>
      <c r="D5" s="61" t="str">
        <f>"2026"&amp;"年预算数"</f>
        <v>2026年预算数</v>
      </c>
    </row>
    <row r="6" ht="24.1" customHeight="1" spans="1:4">
      <c r="A6" s="62" t="s">
        <v>135</v>
      </c>
      <c r="B6" s="9">
        <v>1220353.33</v>
      </c>
      <c r="C6" s="63" t="s">
        <v>136</v>
      </c>
      <c r="D6" s="9">
        <v>1220353.33</v>
      </c>
    </row>
    <row r="7" ht="24.1" customHeight="1" spans="1:4">
      <c r="A7" s="62" t="s">
        <v>137</v>
      </c>
      <c r="B7" s="9">
        <v>1220353.33</v>
      </c>
      <c r="C7" s="63" t="s">
        <v>138</v>
      </c>
      <c r="D7" s="9"/>
    </row>
    <row r="8" ht="24.1" customHeight="1" spans="1:4">
      <c r="A8" s="62" t="s">
        <v>139</v>
      </c>
      <c r="B8" s="9"/>
      <c r="C8" s="63" t="s">
        <v>140</v>
      </c>
      <c r="D8" s="9"/>
    </row>
    <row r="9" ht="24.1" customHeight="1" spans="1:4">
      <c r="A9" s="62" t="s">
        <v>141</v>
      </c>
      <c r="B9" s="9"/>
      <c r="C9" s="63" t="s">
        <v>142</v>
      </c>
      <c r="D9" s="9"/>
    </row>
    <row r="10" ht="24.1" customHeight="1" spans="1:4">
      <c r="A10" s="62" t="s">
        <v>143</v>
      </c>
      <c r="B10" s="9"/>
      <c r="C10" s="63" t="s">
        <v>144</v>
      </c>
      <c r="D10" s="9"/>
    </row>
    <row r="11" ht="24.1" customHeight="1" spans="1:4">
      <c r="A11" s="62" t="s">
        <v>137</v>
      </c>
      <c r="B11" s="9"/>
      <c r="C11" s="63" t="s">
        <v>145</v>
      </c>
      <c r="D11" s="9"/>
    </row>
    <row r="12" ht="24.1" customHeight="1" spans="1:4">
      <c r="A12" s="64" t="s">
        <v>139</v>
      </c>
      <c r="B12" s="9"/>
      <c r="C12" s="65" t="s">
        <v>146</v>
      </c>
      <c r="D12" s="9"/>
    </row>
    <row r="13" ht="24.1" customHeight="1" spans="1:4">
      <c r="A13" s="64" t="s">
        <v>141</v>
      </c>
      <c r="B13" s="9"/>
      <c r="C13" s="65" t="s">
        <v>147</v>
      </c>
      <c r="D13" s="9"/>
    </row>
    <row r="14" ht="24.1" customHeight="1" spans="1:4">
      <c r="A14" s="66"/>
      <c r="B14" s="9"/>
      <c r="C14" s="65" t="s">
        <v>148</v>
      </c>
      <c r="D14" s="9">
        <v>1062671.22</v>
      </c>
    </row>
    <row r="15" ht="24.1" customHeight="1" spans="1:4">
      <c r="A15" s="66"/>
      <c r="B15" s="9"/>
      <c r="C15" s="65" t="s">
        <v>149</v>
      </c>
      <c r="D15" s="9"/>
    </row>
    <row r="16" ht="24.1" customHeight="1" spans="1:4">
      <c r="A16" s="66"/>
      <c r="B16" s="9"/>
      <c r="C16" s="65" t="s">
        <v>150</v>
      </c>
      <c r="D16" s="9">
        <v>72574.03</v>
      </c>
    </row>
    <row r="17" ht="24.1" customHeight="1" spans="1:4">
      <c r="A17" s="66"/>
      <c r="B17" s="9"/>
      <c r="C17" s="65" t="s">
        <v>151</v>
      </c>
      <c r="D17" s="9"/>
    </row>
    <row r="18" ht="24.1" customHeight="1" spans="1:4">
      <c r="A18" s="66"/>
      <c r="B18" s="9"/>
      <c r="C18" s="65" t="s">
        <v>152</v>
      </c>
      <c r="D18" s="9"/>
    </row>
    <row r="19" ht="24.1" customHeight="1" spans="1:4">
      <c r="A19" s="66"/>
      <c r="B19" s="9"/>
      <c r="C19" s="65" t="s">
        <v>153</v>
      </c>
      <c r="D19" s="9"/>
    </row>
    <row r="20" ht="24.1" customHeight="1" spans="1:4">
      <c r="A20" s="66"/>
      <c r="B20" s="9"/>
      <c r="C20" s="65" t="s">
        <v>154</v>
      </c>
      <c r="D20" s="9"/>
    </row>
    <row r="21" ht="24.1" customHeight="1" spans="1:4">
      <c r="A21" s="66"/>
      <c r="B21" s="9"/>
      <c r="C21" s="65" t="s">
        <v>155</v>
      </c>
      <c r="D21" s="9"/>
    </row>
    <row r="22" ht="24.1" customHeight="1" spans="1:4">
      <c r="A22" s="66"/>
      <c r="B22" s="9"/>
      <c r="C22" s="65" t="s">
        <v>156</v>
      </c>
      <c r="D22" s="9"/>
    </row>
    <row r="23" ht="24.1" customHeight="1" spans="1:4">
      <c r="A23" s="66"/>
      <c r="B23" s="9"/>
      <c r="C23" s="65" t="s">
        <v>157</v>
      </c>
      <c r="D23" s="9"/>
    </row>
    <row r="24" ht="24.1" customHeight="1" spans="1:4">
      <c r="A24" s="66"/>
      <c r="B24" s="9"/>
      <c r="C24" s="65" t="s">
        <v>158</v>
      </c>
      <c r="D24" s="9"/>
    </row>
    <row r="25" ht="24.1" customHeight="1" spans="1:4">
      <c r="A25" s="66"/>
      <c r="B25" s="9"/>
      <c r="C25" s="65" t="s">
        <v>159</v>
      </c>
      <c r="D25" s="9"/>
    </row>
    <row r="26" ht="24.1" customHeight="1" spans="1:4">
      <c r="A26" s="66"/>
      <c r="B26" s="9"/>
      <c r="C26" s="65" t="s">
        <v>160</v>
      </c>
      <c r="D26" s="9">
        <v>85108.08</v>
      </c>
    </row>
    <row r="27" ht="24.1" customHeight="1" spans="1:4">
      <c r="A27" s="66"/>
      <c r="B27" s="9"/>
      <c r="C27" s="65" t="s">
        <v>161</v>
      </c>
      <c r="D27" s="9"/>
    </row>
    <row r="28" ht="24.1" customHeight="1" spans="1:4">
      <c r="A28" s="66"/>
      <c r="B28" s="9"/>
      <c r="C28" s="65" t="s">
        <v>162</v>
      </c>
      <c r="D28" s="9"/>
    </row>
    <row r="29" ht="24.1" customHeight="1" spans="1:4">
      <c r="A29" s="66"/>
      <c r="B29" s="9"/>
      <c r="C29" s="65" t="s">
        <v>163</v>
      </c>
      <c r="D29" s="9"/>
    </row>
    <row r="30" ht="24.1" customHeight="1" spans="1:4">
      <c r="A30" s="66"/>
      <c r="B30" s="9"/>
      <c r="C30" s="65" t="s">
        <v>164</v>
      </c>
      <c r="D30" s="9"/>
    </row>
    <row r="31" ht="24.1" customHeight="1" spans="1:4">
      <c r="A31" s="66"/>
      <c r="B31" s="9"/>
      <c r="C31" s="64" t="s">
        <v>165</v>
      </c>
      <c r="D31" s="9"/>
    </row>
    <row r="32" ht="24.1" customHeight="1" spans="1:4">
      <c r="A32" s="66"/>
      <c r="B32" s="9"/>
      <c r="C32" s="64" t="s">
        <v>166</v>
      </c>
      <c r="D32" s="9"/>
    </row>
    <row r="33" ht="24.1" customHeight="1" spans="1:4">
      <c r="A33" s="66"/>
      <c r="B33" s="9"/>
      <c r="C33" s="67" t="s">
        <v>167</v>
      </c>
      <c r="D33" s="9"/>
    </row>
    <row r="34" ht="24" customHeight="1" spans="1:4">
      <c r="A34" s="68"/>
      <c r="B34" s="9"/>
      <c r="C34" s="69" t="s">
        <v>168</v>
      </c>
      <c r="D34" s="9"/>
    </row>
    <row r="35" ht="24" customHeight="1" spans="1:4">
      <c r="A35" s="68"/>
      <c r="B35" s="9"/>
      <c r="C35" s="69" t="s">
        <v>169</v>
      </c>
      <c r="D35" s="9"/>
    </row>
    <row r="36" ht="24" customHeight="1" spans="1:4">
      <c r="A36" s="68"/>
      <c r="B36" s="9"/>
      <c r="C36" s="69" t="s">
        <v>170</v>
      </c>
      <c r="D36" s="9"/>
    </row>
    <row r="37" ht="24" customHeight="1" spans="1:4">
      <c r="A37" s="68"/>
      <c r="B37" s="9"/>
      <c r="C37" s="67" t="s">
        <v>171</v>
      </c>
      <c r="D37" s="70"/>
    </row>
    <row r="38" ht="24.1" customHeight="1" spans="1:4">
      <c r="A38" s="68" t="s">
        <v>53</v>
      </c>
      <c r="B38" s="9">
        <v>1220353.33</v>
      </c>
      <c r="C38" s="68" t="s">
        <v>172</v>
      </c>
      <c r="D38" s="9">
        <v>1220353.33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:G1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26.125" customWidth="1"/>
  </cols>
  <sheetData>
    <row r="1" ht="15.4" customHeight="1" spans="1:7">
      <c r="A1" s="23" t="s">
        <v>173</v>
      </c>
      <c r="B1" s="23"/>
      <c r="C1" s="23"/>
      <c r="D1" s="23"/>
      <c r="E1" s="23"/>
      <c r="F1" s="23"/>
      <c r="G1" s="23"/>
    </row>
    <row r="2" ht="35.65" customHeight="1" spans="1:7">
      <c r="A2" s="20" t="str">
        <f>"2026"&amp;"年一般公共预算支出预算表（按功能科目分类）"</f>
        <v>2026年一般公共预算支出预算表（按功能科目分类）</v>
      </c>
      <c r="B2" s="20"/>
      <c r="C2" s="20"/>
      <c r="D2" s="20"/>
      <c r="E2" s="20"/>
      <c r="F2" s="20"/>
      <c r="G2" s="20"/>
    </row>
    <row r="3" ht="26.35" customHeight="1" spans="1:7">
      <c r="A3" s="19" t="str">
        <f>"单位名称："&amp;"南华县红十字会"</f>
        <v>单位名称：南华县红十字会</v>
      </c>
      <c r="B3" s="19"/>
      <c r="C3" s="19"/>
      <c r="D3" s="19"/>
      <c r="E3" s="19"/>
      <c r="F3" s="59"/>
      <c r="G3" s="23" t="s">
        <v>2</v>
      </c>
    </row>
    <row r="4" ht="18.85" customHeight="1" spans="1:7">
      <c r="A4" s="7" t="s">
        <v>174</v>
      </c>
      <c r="B4" s="7"/>
      <c r="C4" s="7" t="s">
        <v>59</v>
      </c>
      <c r="D4" s="7" t="s">
        <v>78</v>
      </c>
      <c r="E4" s="7"/>
      <c r="F4" s="7"/>
      <c r="G4" s="7" t="s">
        <v>79</v>
      </c>
    </row>
    <row r="5" ht="18.85" customHeight="1" spans="1:7">
      <c r="A5" s="7" t="s">
        <v>75</v>
      </c>
      <c r="B5" s="7" t="s">
        <v>76</v>
      </c>
      <c r="C5" s="7"/>
      <c r="D5" s="7" t="s">
        <v>61</v>
      </c>
      <c r="E5" s="7" t="s">
        <v>175</v>
      </c>
      <c r="F5" s="7" t="s">
        <v>176</v>
      </c>
      <c r="G5" s="7"/>
    </row>
    <row r="6" ht="18.85" customHeight="1" spans="1:7">
      <c r="A6" s="7" t="s">
        <v>85</v>
      </c>
      <c r="B6" s="7">
        <v>2</v>
      </c>
      <c r="C6" s="7" t="s">
        <v>87</v>
      </c>
      <c r="D6" s="7" t="s">
        <v>88</v>
      </c>
      <c r="E6" s="7" t="s">
        <v>89</v>
      </c>
      <c r="F6" s="7" t="s">
        <v>90</v>
      </c>
      <c r="G6" s="7" t="s">
        <v>91</v>
      </c>
    </row>
    <row r="7" ht="18.85" customHeight="1" spans="1:7">
      <c r="A7" s="6" t="s">
        <v>99</v>
      </c>
      <c r="B7" s="6" t="s">
        <v>100</v>
      </c>
      <c r="C7" s="9">
        <v>1062671.22</v>
      </c>
      <c r="D7" s="9">
        <v>1042671.22</v>
      </c>
      <c r="E7" s="9">
        <v>962871.22</v>
      </c>
      <c r="F7" s="9">
        <v>79800</v>
      </c>
      <c r="G7" s="9">
        <v>20000</v>
      </c>
    </row>
    <row r="8" ht="18.85" customHeight="1" spans="1:7">
      <c r="A8" s="57" t="s">
        <v>101</v>
      </c>
      <c r="B8" s="57" t="s">
        <v>102</v>
      </c>
      <c r="C8" s="9">
        <v>176131.59</v>
      </c>
      <c r="D8" s="9">
        <v>176131.59</v>
      </c>
      <c r="E8" s="9">
        <v>174331.59</v>
      </c>
      <c r="F8" s="9">
        <v>1800</v>
      </c>
      <c r="G8" s="9"/>
    </row>
    <row r="9" ht="18.85" customHeight="1" spans="1:7">
      <c r="A9" s="58" t="s">
        <v>103</v>
      </c>
      <c r="B9" s="58" t="s">
        <v>104</v>
      </c>
      <c r="C9" s="9">
        <v>67170</v>
      </c>
      <c r="D9" s="9">
        <v>67170</v>
      </c>
      <c r="E9" s="9">
        <v>65370</v>
      </c>
      <c r="F9" s="9">
        <v>1800</v>
      </c>
      <c r="G9" s="9"/>
    </row>
    <row r="10" ht="18.85" customHeight="1" spans="1:7">
      <c r="A10" s="58" t="s">
        <v>105</v>
      </c>
      <c r="B10" s="58" t="s">
        <v>106</v>
      </c>
      <c r="C10" s="9">
        <v>108961.59</v>
      </c>
      <c r="D10" s="9">
        <v>108961.59</v>
      </c>
      <c r="E10" s="9">
        <v>108961.59</v>
      </c>
      <c r="F10" s="9"/>
      <c r="G10" s="9"/>
    </row>
    <row r="11" ht="18.85" customHeight="1" spans="1:7">
      <c r="A11" s="57" t="s">
        <v>107</v>
      </c>
      <c r="B11" s="57" t="s">
        <v>108</v>
      </c>
      <c r="C11" s="9">
        <v>886539.63</v>
      </c>
      <c r="D11" s="9">
        <v>866539.63</v>
      </c>
      <c r="E11" s="9">
        <v>788539.63</v>
      </c>
      <c r="F11" s="9">
        <v>78000</v>
      </c>
      <c r="G11" s="9">
        <v>20000</v>
      </c>
    </row>
    <row r="12" ht="18.85" customHeight="1" spans="1:7">
      <c r="A12" s="58" t="s">
        <v>109</v>
      </c>
      <c r="B12" s="58" t="s">
        <v>110</v>
      </c>
      <c r="C12" s="9">
        <v>866539.63</v>
      </c>
      <c r="D12" s="9">
        <v>866539.63</v>
      </c>
      <c r="E12" s="9">
        <v>788539.63</v>
      </c>
      <c r="F12" s="9">
        <v>78000</v>
      </c>
      <c r="G12" s="9"/>
    </row>
    <row r="13" ht="18.85" customHeight="1" spans="1:7">
      <c r="A13" s="58" t="s">
        <v>111</v>
      </c>
      <c r="B13" s="58" t="s">
        <v>112</v>
      </c>
      <c r="C13" s="9">
        <v>20000</v>
      </c>
      <c r="D13" s="9"/>
      <c r="E13" s="9"/>
      <c r="F13" s="9"/>
      <c r="G13" s="9">
        <v>20000</v>
      </c>
    </row>
    <row r="14" ht="18.85" customHeight="1" spans="1:7">
      <c r="A14" s="6" t="s">
        <v>113</v>
      </c>
      <c r="B14" s="6" t="s">
        <v>114</v>
      </c>
      <c r="C14" s="9">
        <v>72574.03</v>
      </c>
      <c r="D14" s="9">
        <v>72574.03</v>
      </c>
      <c r="E14" s="9">
        <v>72574.03</v>
      </c>
      <c r="F14" s="9"/>
      <c r="G14" s="9"/>
    </row>
    <row r="15" ht="18.85" customHeight="1" spans="1:7">
      <c r="A15" s="57" t="s">
        <v>115</v>
      </c>
      <c r="B15" s="57" t="s">
        <v>116</v>
      </c>
      <c r="C15" s="9">
        <v>72574.03</v>
      </c>
      <c r="D15" s="9">
        <v>72574.03</v>
      </c>
      <c r="E15" s="9">
        <v>72574.03</v>
      </c>
      <c r="F15" s="9"/>
      <c r="G15" s="9"/>
    </row>
    <row r="16" ht="18.85" customHeight="1" spans="1:7">
      <c r="A16" s="58" t="s">
        <v>117</v>
      </c>
      <c r="B16" s="58" t="s">
        <v>118</v>
      </c>
      <c r="C16" s="9">
        <v>32650.67</v>
      </c>
      <c r="D16" s="9">
        <v>32650.67</v>
      </c>
      <c r="E16" s="9">
        <v>32650.67</v>
      </c>
      <c r="F16" s="9"/>
      <c r="G16" s="9"/>
    </row>
    <row r="17" ht="18.85" customHeight="1" spans="1:7">
      <c r="A17" s="58" t="s">
        <v>119</v>
      </c>
      <c r="B17" s="58" t="s">
        <v>120</v>
      </c>
      <c r="C17" s="9">
        <v>5834.2</v>
      </c>
      <c r="D17" s="9">
        <v>5834.2</v>
      </c>
      <c r="E17" s="9">
        <v>5834.2</v>
      </c>
      <c r="F17" s="9"/>
      <c r="G17" s="9"/>
    </row>
    <row r="18" ht="18.85" customHeight="1" spans="1:7">
      <c r="A18" s="58" t="s">
        <v>121</v>
      </c>
      <c r="B18" s="58" t="s">
        <v>122</v>
      </c>
      <c r="C18" s="9">
        <v>31209.16</v>
      </c>
      <c r="D18" s="9">
        <v>31209.16</v>
      </c>
      <c r="E18" s="9">
        <v>31209.16</v>
      </c>
      <c r="F18" s="9"/>
      <c r="G18" s="9"/>
    </row>
    <row r="19" ht="18.85" customHeight="1" spans="1:7">
      <c r="A19" s="58" t="s">
        <v>123</v>
      </c>
      <c r="B19" s="58" t="s">
        <v>124</v>
      </c>
      <c r="C19" s="9">
        <v>2880</v>
      </c>
      <c r="D19" s="9">
        <v>2880</v>
      </c>
      <c r="E19" s="9">
        <v>2880</v>
      </c>
      <c r="F19" s="9"/>
      <c r="G19" s="9"/>
    </row>
    <row r="20" ht="18.85" customHeight="1" spans="1:7">
      <c r="A20" s="6" t="s">
        <v>125</v>
      </c>
      <c r="B20" s="6" t="s">
        <v>126</v>
      </c>
      <c r="C20" s="9">
        <v>85108.08</v>
      </c>
      <c r="D20" s="9">
        <v>85108.08</v>
      </c>
      <c r="E20" s="9">
        <v>85108.08</v>
      </c>
      <c r="F20" s="9"/>
      <c r="G20" s="9"/>
    </row>
    <row r="21" ht="18.85" customHeight="1" spans="1:7">
      <c r="A21" s="57" t="s">
        <v>127</v>
      </c>
      <c r="B21" s="57" t="s">
        <v>128</v>
      </c>
      <c r="C21" s="9">
        <v>85108.08</v>
      </c>
      <c r="D21" s="9">
        <v>85108.08</v>
      </c>
      <c r="E21" s="9">
        <v>85108.08</v>
      </c>
      <c r="F21" s="9"/>
      <c r="G21" s="9"/>
    </row>
    <row r="22" ht="18.85" customHeight="1" spans="1:7">
      <c r="A22" s="58" t="s">
        <v>129</v>
      </c>
      <c r="B22" s="58" t="s">
        <v>130</v>
      </c>
      <c r="C22" s="9">
        <v>85108.08</v>
      </c>
      <c r="D22" s="9">
        <v>85108.08</v>
      </c>
      <c r="E22" s="9">
        <v>85108.08</v>
      </c>
      <c r="F22" s="9"/>
      <c r="G22" s="9"/>
    </row>
    <row r="23" ht="18.85" customHeight="1" spans="1:7">
      <c r="A23" s="7" t="s">
        <v>177</v>
      </c>
      <c r="B23" s="7"/>
      <c r="C23" s="9">
        <v>1220353.33</v>
      </c>
      <c r="D23" s="9">
        <v>1200353.33</v>
      </c>
      <c r="E23" s="9">
        <v>1120553.33</v>
      </c>
      <c r="F23" s="9">
        <v>79800</v>
      </c>
      <c r="G23" s="9">
        <v>20000</v>
      </c>
    </row>
  </sheetData>
  <mergeCells count="8">
    <mergeCell ref="A1:G1"/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2" t="s">
        <v>178</v>
      </c>
      <c r="B1" s="53"/>
      <c r="C1" s="53"/>
      <c r="D1" s="53"/>
      <c r="E1" s="56"/>
      <c r="F1" s="53"/>
    </row>
    <row r="2" ht="52.6" customHeight="1" spans="1:6">
      <c r="A2" s="20" t="str">
        <f>"2026"&amp;"年一般公共预算“三公”经费支出预算表"</f>
        <v>2026年一般公共预算“三公”经费支出预算表</v>
      </c>
      <c r="B2" s="20"/>
      <c r="C2" s="20"/>
      <c r="D2" s="20"/>
      <c r="E2" s="20"/>
      <c r="F2" s="20"/>
    </row>
    <row r="3" ht="19.6" customHeight="1" spans="1:6">
      <c r="A3" s="19" t="str">
        <f>"单位名称："&amp;"南华县红十字会"</f>
        <v>单位名称：南华县红十字会</v>
      </c>
      <c r="B3" s="19"/>
      <c r="C3" s="23" t="s">
        <v>56</v>
      </c>
      <c r="D3" s="23"/>
      <c r="E3" s="23"/>
      <c r="F3" s="23"/>
    </row>
    <row r="4" ht="18.85" customHeight="1" spans="1:6">
      <c r="A4" s="7" t="s">
        <v>179</v>
      </c>
      <c r="B4" s="7" t="s">
        <v>180</v>
      </c>
      <c r="C4" s="7" t="s">
        <v>181</v>
      </c>
      <c r="D4" s="7"/>
      <c r="E4" s="7"/>
      <c r="F4" s="7" t="s">
        <v>182</v>
      </c>
    </row>
    <row r="5" ht="18.85" customHeight="1" spans="1:6">
      <c r="A5" s="7"/>
      <c r="B5" s="7"/>
      <c r="C5" s="7" t="s">
        <v>61</v>
      </c>
      <c r="D5" s="7" t="s">
        <v>183</v>
      </c>
      <c r="E5" s="7" t="s">
        <v>184</v>
      </c>
      <c r="F5" s="7"/>
    </row>
    <row r="6" ht="18.85" customHeight="1" spans="1:6">
      <c r="A6" s="54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8.85" customHeight="1" spans="1:6">
      <c r="A7" s="9">
        <v>4000</v>
      </c>
      <c r="B7" s="9"/>
      <c r="C7" s="9"/>
      <c r="D7" s="9"/>
      <c r="E7" s="9"/>
      <c r="F7" s="9">
        <v>4000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1"/>
  <sheetViews>
    <sheetView showZeros="0" topLeftCell="G1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4.1416666666667" customWidth="1"/>
    <col min="3" max="3" width="36.575" customWidth="1"/>
    <col min="4" max="6" width="25.5083333333333" customWidth="1"/>
    <col min="7" max="7" width="26.85" customWidth="1"/>
    <col min="8" max="9" width="23.5" customWidth="1"/>
    <col min="10" max="10" width="21.2083333333333" customWidth="1"/>
    <col min="11" max="11" width="24.075" customWidth="1"/>
    <col min="12" max="23" width="23.5" customWidth="1"/>
  </cols>
  <sheetData>
    <row r="1" ht="13.5" customHeight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4" t="s">
        <v>185</v>
      </c>
    </row>
    <row r="2" ht="45" customHeight="1" spans="1:23">
      <c r="A2" s="11" t="str">
        <f>"2026"&amp;"年部门基本支出预算表（人员类、运转类公用经费项目）"</f>
        <v>2026年部门基本支出预算表（人员类、运转类公用经费项目）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8.75" customHeight="1" spans="1:23">
      <c r="A3" s="10" t="str">
        <f>"单位名称："&amp;"南华县红十字会"</f>
        <v>单位名称：南华县红十字会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4" t="s">
        <v>56</v>
      </c>
    </row>
    <row r="4" ht="18" customHeight="1" spans="1:23">
      <c r="A4" s="4" t="s">
        <v>186</v>
      </c>
      <c r="B4" s="4" t="s">
        <v>187</v>
      </c>
      <c r="C4" s="4" t="s">
        <v>188</v>
      </c>
      <c r="D4" s="4" t="s">
        <v>189</v>
      </c>
      <c r="E4" s="4" t="s">
        <v>190</v>
      </c>
      <c r="F4" s="4" t="s">
        <v>191</v>
      </c>
      <c r="G4" s="4" t="s">
        <v>192</v>
      </c>
      <c r="H4" s="4" t="s">
        <v>193</v>
      </c>
      <c r="I4" s="4" t="s">
        <v>193</v>
      </c>
      <c r="J4" s="4"/>
      <c r="K4" s="4"/>
      <c r="L4" s="4"/>
      <c r="M4" s="4"/>
      <c r="N4" s="4"/>
      <c r="O4" s="4"/>
      <c r="P4" s="4"/>
      <c r="Q4" s="4" t="s">
        <v>65</v>
      </c>
      <c r="R4" s="4" t="s">
        <v>66</v>
      </c>
      <c r="S4" s="4"/>
      <c r="T4" s="4"/>
      <c r="U4" s="4"/>
      <c r="V4" s="4"/>
      <c r="W4" s="4"/>
    </row>
    <row r="5" ht="18" customHeight="1" spans="1:23">
      <c r="A5" s="4"/>
      <c r="B5" s="4"/>
      <c r="C5" s="4"/>
      <c r="D5" s="4"/>
      <c r="E5" s="4"/>
      <c r="F5" s="4"/>
      <c r="G5" s="4"/>
      <c r="H5" s="4" t="s">
        <v>194</v>
      </c>
      <c r="I5" s="4" t="s">
        <v>62</v>
      </c>
      <c r="J5" s="4"/>
      <c r="K5" s="4"/>
      <c r="L5" s="4"/>
      <c r="M5" s="4"/>
      <c r="N5" s="4" t="s">
        <v>195</v>
      </c>
      <c r="O5" s="4"/>
      <c r="P5" s="4"/>
      <c r="Q5" s="4" t="s">
        <v>65</v>
      </c>
      <c r="R5" s="4" t="s">
        <v>66</v>
      </c>
      <c r="S5" s="4" t="s">
        <v>67</v>
      </c>
      <c r="T5" s="4" t="s">
        <v>66</v>
      </c>
      <c r="U5" s="4" t="s">
        <v>69</v>
      </c>
      <c r="V5" s="4" t="s">
        <v>70</v>
      </c>
      <c r="W5" s="4" t="s">
        <v>71</v>
      </c>
    </row>
    <row r="6" customHeight="1" spans="1:23">
      <c r="A6" s="4"/>
      <c r="B6" s="4"/>
      <c r="C6" s="4"/>
      <c r="D6" s="4"/>
      <c r="E6" s="4"/>
      <c r="F6" s="4"/>
      <c r="G6" s="4"/>
      <c r="H6" s="4"/>
      <c r="I6" s="4" t="s">
        <v>196</v>
      </c>
      <c r="J6" s="4" t="s">
        <v>197</v>
      </c>
      <c r="K6" s="4" t="s">
        <v>198</v>
      </c>
      <c r="L6" s="4" t="s">
        <v>199</v>
      </c>
      <c r="M6" s="4" t="s">
        <v>200</v>
      </c>
      <c r="N6" s="4" t="s">
        <v>62</v>
      </c>
      <c r="O6" s="4" t="s">
        <v>63</v>
      </c>
      <c r="P6" s="4" t="s">
        <v>64</v>
      </c>
      <c r="Q6" s="4"/>
      <c r="R6" s="4" t="s">
        <v>61</v>
      </c>
      <c r="S6" s="4" t="s">
        <v>67</v>
      </c>
      <c r="T6" s="4" t="s">
        <v>201</v>
      </c>
      <c r="U6" s="4" t="s">
        <v>69</v>
      </c>
      <c r="V6" s="4" t="s">
        <v>70</v>
      </c>
      <c r="W6" s="4" t="s">
        <v>71</v>
      </c>
    </row>
    <row r="7" ht="37.5" customHeight="1" spans="1:23">
      <c r="A7" s="4"/>
      <c r="B7" s="4"/>
      <c r="C7" s="4"/>
      <c r="D7" s="4"/>
      <c r="E7" s="4"/>
      <c r="F7" s="4"/>
      <c r="G7" s="4"/>
      <c r="H7" s="4"/>
      <c r="I7" s="4" t="s">
        <v>61</v>
      </c>
      <c r="J7" s="4" t="s">
        <v>202</v>
      </c>
      <c r="K7" s="4" t="s">
        <v>198</v>
      </c>
      <c r="L7" s="4" t="s">
        <v>199</v>
      </c>
      <c r="M7" s="4" t="s">
        <v>200</v>
      </c>
      <c r="N7" s="4" t="s">
        <v>198</v>
      </c>
      <c r="O7" s="4" t="s">
        <v>199</v>
      </c>
      <c r="P7" s="4" t="s">
        <v>200</v>
      </c>
      <c r="Q7" s="4" t="s">
        <v>65</v>
      </c>
      <c r="R7" s="4" t="s">
        <v>61</v>
      </c>
      <c r="S7" s="4" t="s">
        <v>67</v>
      </c>
      <c r="T7" s="4" t="s">
        <v>201</v>
      </c>
      <c r="U7" s="4" t="s">
        <v>69</v>
      </c>
      <c r="V7" s="4" t="s">
        <v>70</v>
      </c>
      <c r="W7" s="4" t="s">
        <v>71</v>
      </c>
    </row>
    <row r="8" ht="24.1" customHeight="1" spans="1:23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1">
        <v>6</v>
      </c>
      <c r="G8" s="51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50">
        <v>21</v>
      </c>
      <c r="V8" s="50">
        <v>22</v>
      </c>
      <c r="W8" s="50">
        <v>23</v>
      </c>
    </row>
    <row r="9" ht="30.85" customHeight="1" spans="1:23">
      <c r="A9" s="6" t="s">
        <v>73</v>
      </c>
      <c r="B9" s="6"/>
      <c r="C9" s="6"/>
      <c r="D9" s="6"/>
      <c r="E9" s="6"/>
      <c r="F9" s="6"/>
      <c r="G9" s="6"/>
      <c r="H9" s="9">
        <v>1200353.33</v>
      </c>
      <c r="I9" s="9">
        <v>1200353.33</v>
      </c>
      <c r="J9" s="9"/>
      <c r="K9" s="9"/>
      <c r="L9" s="9">
        <v>1200353.33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30.75" customHeight="1" spans="1:23">
      <c r="A10" s="6" t="s">
        <v>73</v>
      </c>
      <c r="B10" s="6" t="s">
        <v>203</v>
      </c>
      <c r="C10" s="6" t="s">
        <v>204</v>
      </c>
      <c r="D10" s="6" t="s">
        <v>109</v>
      </c>
      <c r="E10" s="6" t="s">
        <v>110</v>
      </c>
      <c r="F10" s="6" t="s">
        <v>205</v>
      </c>
      <c r="G10" s="6" t="s">
        <v>206</v>
      </c>
      <c r="H10" s="9">
        <v>43452</v>
      </c>
      <c r="I10" s="9">
        <v>43452</v>
      </c>
      <c r="J10" s="9"/>
      <c r="K10" s="9"/>
      <c r="L10" s="9">
        <v>43452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0.75" customHeight="1" spans="1:23">
      <c r="A11" s="6" t="s">
        <v>73</v>
      </c>
      <c r="B11" s="6" t="s">
        <v>207</v>
      </c>
      <c r="C11" s="6" t="s">
        <v>208</v>
      </c>
      <c r="D11" s="6" t="s">
        <v>109</v>
      </c>
      <c r="E11" s="6" t="s">
        <v>110</v>
      </c>
      <c r="F11" s="6" t="s">
        <v>205</v>
      </c>
      <c r="G11" s="6" t="s">
        <v>206</v>
      </c>
      <c r="H11" s="9">
        <v>249564</v>
      </c>
      <c r="I11" s="9">
        <v>249564</v>
      </c>
      <c r="J11" s="6"/>
      <c r="K11" s="9"/>
      <c r="L11" s="9">
        <v>249564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0.75" customHeight="1" spans="1:23">
      <c r="A12" s="6" t="s">
        <v>73</v>
      </c>
      <c r="B12" s="6" t="s">
        <v>203</v>
      </c>
      <c r="C12" s="6" t="s">
        <v>204</v>
      </c>
      <c r="D12" s="6" t="s">
        <v>109</v>
      </c>
      <c r="E12" s="6" t="s">
        <v>110</v>
      </c>
      <c r="F12" s="6" t="s">
        <v>209</v>
      </c>
      <c r="G12" s="6" t="s">
        <v>210</v>
      </c>
      <c r="H12" s="9">
        <v>2640</v>
      </c>
      <c r="I12" s="9">
        <v>2640</v>
      </c>
      <c r="J12" s="6"/>
      <c r="K12" s="9"/>
      <c r="L12" s="9">
        <v>2640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0.75" customHeight="1" spans="1:23">
      <c r="A13" s="6" t="s">
        <v>73</v>
      </c>
      <c r="B13" s="6" t="s">
        <v>207</v>
      </c>
      <c r="C13" s="6" t="s">
        <v>208</v>
      </c>
      <c r="D13" s="6" t="s">
        <v>109</v>
      </c>
      <c r="E13" s="6" t="s">
        <v>110</v>
      </c>
      <c r="F13" s="6" t="s">
        <v>209</v>
      </c>
      <c r="G13" s="6" t="s">
        <v>210</v>
      </c>
      <c r="H13" s="9">
        <v>267096</v>
      </c>
      <c r="I13" s="9">
        <v>267096</v>
      </c>
      <c r="J13" s="6"/>
      <c r="K13" s="9"/>
      <c r="L13" s="9">
        <v>267096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0.75" customHeight="1" spans="1:23">
      <c r="A14" s="6" t="s">
        <v>73</v>
      </c>
      <c r="B14" s="6" t="s">
        <v>211</v>
      </c>
      <c r="C14" s="6" t="s">
        <v>212</v>
      </c>
      <c r="D14" s="6" t="s">
        <v>109</v>
      </c>
      <c r="E14" s="6" t="s">
        <v>110</v>
      </c>
      <c r="F14" s="6" t="s">
        <v>213</v>
      </c>
      <c r="G14" s="6" t="s">
        <v>214</v>
      </c>
      <c r="H14" s="9">
        <v>95520</v>
      </c>
      <c r="I14" s="9">
        <v>95520</v>
      </c>
      <c r="J14" s="6"/>
      <c r="K14" s="9"/>
      <c r="L14" s="9">
        <v>95520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0.75" customHeight="1" spans="1:23">
      <c r="A15" s="6" t="s">
        <v>73</v>
      </c>
      <c r="B15" s="6" t="s">
        <v>207</v>
      </c>
      <c r="C15" s="6" t="s">
        <v>208</v>
      </c>
      <c r="D15" s="6" t="s">
        <v>109</v>
      </c>
      <c r="E15" s="6" t="s">
        <v>110</v>
      </c>
      <c r="F15" s="6" t="s">
        <v>213</v>
      </c>
      <c r="G15" s="6" t="s">
        <v>214</v>
      </c>
      <c r="H15" s="9">
        <v>20797</v>
      </c>
      <c r="I15" s="9">
        <v>20797</v>
      </c>
      <c r="J15" s="6"/>
      <c r="K15" s="9"/>
      <c r="L15" s="9">
        <v>20797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0.75" customHeight="1" spans="1:23">
      <c r="A16" s="6" t="s">
        <v>73</v>
      </c>
      <c r="B16" s="6" t="s">
        <v>211</v>
      </c>
      <c r="C16" s="6" t="s">
        <v>212</v>
      </c>
      <c r="D16" s="6" t="s">
        <v>109</v>
      </c>
      <c r="E16" s="6" t="s">
        <v>110</v>
      </c>
      <c r="F16" s="6" t="s">
        <v>213</v>
      </c>
      <c r="G16" s="6" t="s">
        <v>214</v>
      </c>
      <c r="H16" s="9">
        <v>47760</v>
      </c>
      <c r="I16" s="9">
        <v>47760</v>
      </c>
      <c r="J16" s="6"/>
      <c r="K16" s="9"/>
      <c r="L16" s="9">
        <v>47760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0.75" customHeight="1" spans="1:23">
      <c r="A17" s="6" t="s">
        <v>73</v>
      </c>
      <c r="B17" s="6" t="s">
        <v>215</v>
      </c>
      <c r="C17" s="6" t="s">
        <v>216</v>
      </c>
      <c r="D17" s="6" t="s">
        <v>109</v>
      </c>
      <c r="E17" s="6" t="s">
        <v>110</v>
      </c>
      <c r="F17" s="6" t="s">
        <v>217</v>
      </c>
      <c r="G17" s="6" t="s">
        <v>218</v>
      </c>
      <c r="H17" s="9">
        <v>16452</v>
      </c>
      <c r="I17" s="9">
        <v>16452</v>
      </c>
      <c r="J17" s="6"/>
      <c r="K17" s="9"/>
      <c r="L17" s="9">
        <v>16452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0.75" customHeight="1" spans="1:23">
      <c r="A18" s="6" t="s">
        <v>73</v>
      </c>
      <c r="B18" s="6" t="s">
        <v>219</v>
      </c>
      <c r="C18" s="6" t="s">
        <v>220</v>
      </c>
      <c r="D18" s="6" t="s">
        <v>109</v>
      </c>
      <c r="E18" s="6" t="s">
        <v>110</v>
      </c>
      <c r="F18" s="6" t="s">
        <v>217</v>
      </c>
      <c r="G18" s="6" t="s">
        <v>218</v>
      </c>
      <c r="H18" s="9">
        <v>18000</v>
      </c>
      <c r="I18" s="9">
        <v>18000</v>
      </c>
      <c r="J18" s="6"/>
      <c r="K18" s="9"/>
      <c r="L18" s="9">
        <v>18000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0.75" customHeight="1" spans="1:23">
      <c r="A19" s="6" t="s">
        <v>73</v>
      </c>
      <c r="B19" s="6" t="s">
        <v>203</v>
      </c>
      <c r="C19" s="6" t="s">
        <v>204</v>
      </c>
      <c r="D19" s="6" t="s">
        <v>109</v>
      </c>
      <c r="E19" s="6" t="s">
        <v>110</v>
      </c>
      <c r="F19" s="6" t="s">
        <v>217</v>
      </c>
      <c r="G19" s="6" t="s">
        <v>218</v>
      </c>
      <c r="H19" s="9">
        <v>7152</v>
      </c>
      <c r="I19" s="9">
        <v>7152</v>
      </c>
      <c r="J19" s="6"/>
      <c r="K19" s="9"/>
      <c r="L19" s="9">
        <v>7152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0.75" customHeight="1" spans="1:23">
      <c r="A20" s="6" t="s">
        <v>73</v>
      </c>
      <c r="B20" s="6" t="s">
        <v>203</v>
      </c>
      <c r="C20" s="6" t="s">
        <v>204</v>
      </c>
      <c r="D20" s="6" t="s">
        <v>109</v>
      </c>
      <c r="E20" s="6" t="s">
        <v>110</v>
      </c>
      <c r="F20" s="6" t="s">
        <v>217</v>
      </c>
      <c r="G20" s="6" t="s">
        <v>218</v>
      </c>
      <c r="H20" s="9">
        <v>3621</v>
      </c>
      <c r="I20" s="9">
        <v>3621</v>
      </c>
      <c r="J20" s="6"/>
      <c r="K20" s="9"/>
      <c r="L20" s="9">
        <v>3621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0.75" customHeight="1" spans="1:23">
      <c r="A21" s="6" t="s">
        <v>73</v>
      </c>
      <c r="B21" s="6" t="s">
        <v>203</v>
      </c>
      <c r="C21" s="6" t="s">
        <v>204</v>
      </c>
      <c r="D21" s="6" t="s">
        <v>109</v>
      </c>
      <c r="E21" s="6" t="s">
        <v>110</v>
      </c>
      <c r="F21" s="6" t="s">
        <v>217</v>
      </c>
      <c r="G21" s="6" t="s">
        <v>218</v>
      </c>
      <c r="H21" s="9">
        <v>12480</v>
      </c>
      <c r="I21" s="9">
        <v>12480</v>
      </c>
      <c r="J21" s="6"/>
      <c r="K21" s="9"/>
      <c r="L21" s="9">
        <v>12480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0.75" customHeight="1" spans="1:23">
      <c r="A22" s="6" t="s">
        <v>73</v>
      </c>
      <c r="B22" s="6" t="s">
        <v>221</v>
      </c>
      <c r="C22" s="6" t="s">
        <v>222</v>
      </c>
      <c r="D22" s="6" t="s">
        <v>105</v>
      </c>
      <c r="E22" s="6" t="s">
        <v>106</v>
      </c>
      <c r="F22" s="6" t="s">
        <v>223</v>
      </c>
      <c r="G22" s="6" t="s">
        <v>222</v>
      </c>
      <c r="H22" s="9">
        <v>108961.59</v>
      </c>
      <c r="I22" s="9">
        <v>108961.59</v>
      </c>
      <c r="J22" s="6"/>
      <c r="K22" s="9"/>
      <c r="L22" s="9">
        <v>108961.59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0.75" customHeight="1" spans="1:23">
      <c r="A23" s="6" t="s">
        <v>73</v>
      </c>
      <c r="B23" s="6" t="s">
        <v>224</v>
      </c>
      <c r="C23" s="6" t="s">
        <v>225</v>
      </c>
      <c r="D23" s="6" t="s">
        <v>117</v>
      </c>
      <c r="E23" s="6" t="s">
        <v>118</v>
      </c>
      <c r="F23" s="6" t="s">
        <v>226</v>
      </c>
      <c r="G23" s="6" t="s">
        <v>227</v>
      </c>
      <c r="H23" s="9">
        <v>32650.67</v>
      </c>
      <c r="I23" s="9">
        <v>32650.67</v>
      </c>
      <c r="J23" s="6"/>
      <c r="K23" s="9"/>
      <c r="L23" s="9">
        <v>32650.67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0.75" customHeight="1" spans="1:23">
      <c r="A24" s="6" t="s">
        <v>73</v>
      </c>
      <c r="B24" s="6" t="s">
        <v>224</v>
      </c>
      <c r="C24" s="6" t="s">
        <v>225</v>
      </c>
      <c r="D24" s="6" t="s">
        <v>119</v>
      </c>
      <c r="E24" s="6" t="s">
        <v>120</v>
      </c>
      <c r="F24" s="6" t="s">
        <v>226</v>
      </c>
      <c r="G24" s="6" t="s">
        <v>227</v>
      </c>
      <c r="H24" s="9">
        <v>5834.2</v>
      </c>
      <c r="I24" s="9">
        <v>5834.2</v>
      </c>
      <c r="J24" s="6"/>
      <c r="K24" s="9"/>
      <c r="L24" s="9">
        <v>5834.2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30.75" customHeight="1" spans="1:23">
      <c r="A25" s="6" t="s">
        <v>73</v>
      </c>
      <c r="B25" s="6" t="s">
        <v>224</v>
      </c>
      <c r="C25" s="6" t="s">
        <v>225</v>
      </c>
      <c r="D25" s="6" t="s">
        <v>121</v>
      </c>
      <c r="E25" s="6" t="s">
        <v>122</v>
      </c>
      <c r="F25" s="6" t="s">
        <v>228</v>
      </c>
      <c r="G25" s="6" t="s">
        <v>229</v>
      </c>
      <c r="H25" s="9">
        <v>22638.16</v>
      </c>
      <c r="I25" s="9">
        <v>22638.16</v>
      </c>
      <c r="J25" s="6"/>
      <c r="K25" s="9"/>
      <c r="L25" s="9">
        <v>22638.16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30.75" customHeight="1" spans="1:23">
      <c r="A26" s="6" t="s">
        <v>73</v>
      </c>
      <c r="B26" s="6" t="s">
        <v>224</v>
      </c>
      <c r="C26" s="6" t="s">
        <v>225</v>
      </c>
      <c r="D26" s="6" t="s">
        <v>121</v>
      </c>
      <c r="E26" s="6" t="s">
        <v>122</v>
      </c>
      <c r="F26" s="6" t="s">
        <v>228</v>
      </c>
      <c r="G26" s="6" t="s">
        <v>229</v>
      </c>
      <c r="H26" s="9">
        <v>8571</v>
      </c>
      <c r="I26" s="9">
        <v>8571</v>
      </c>
      <c r="J26" s="6"/>
      <c r="K26" s="9"/>
      <c r="L26" s="9">
        <v>8571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ht="30.75" customHeight="1" spans="1:23">
      <c r="A27" s="6" t="s">
        <v>73</v>
      </c>
      <c r="B27" s="6" t="s">
        <v>224</v>
      </c>
      <c r="C27" s="6" t="s">
        <v>225</v>
      </c>
      <c r="D27" s="6" t="s">
        <v>123</v>
      </c>
      <c r="E27" s="6" t="s">
        <v>124</v>
      </c>
      <c r="F27" s="6" t="s">
        <v>230</v>
      </c>
      <c r="G27" s="6" t="s">
        <v>231</v>
      </c>
      <c r="H27" s="9">
        <v>640</v>
      </c>
      <c r="I27" s="9">
        <v>640</v>
      </c>
      <c r="J27" s="6"/>
      <c r="K27" s="9"/>
      <c r="L27" s="9">
        <v>640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ht="30.75" customHeight="1" spans="1:23">
      <c r="A28" s="6" t="s">
        <v>73</v>
      </c>
      <c r="B28" s="6" t="s">
        <v>224</v>
      </c>
      <c r="C28" s="6" t="s">
        <v>225</v>
      </c>
      <c r="D28" s="6" t="s">
        <v>123</v>
      </c>
      <c r="E28" s="6" t="s">
        <v>124</v>
      </c>
      <c r="F28" s="6" t="s">
        <v>230</v>
      </c>
      <c r="G28" s="6" t="s">
        <v>231</v>
      </c>
      <c r="H28" s="9">
        <v>2240</v>
      </c>
      <c r="I28" s="9">
        <v>2240</v>
      </c>
      <c r="J28" s="6"/>
      <c r="K28" s="9"/>
      <c r="L28" s="9">
        <v>2240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30.75" customHeight="1" spans="1:23">
      <c r="A29" s="6" t="s">
        <v>73</v>
      </c>
      <c r="B29" s="6" t="s">
        <v>224</v>
      </c>
      <c r="C29" s="6" t="s">
        <v>225</v>
      </c>
      <c r="D29" s="6" t="s">
        <v>109</v>
      </c>
      <c r="E29" s="6" t="s">
        <v>110</v>
      </c>
      <c r="F29" s="6" t="s">
        <v>230</v>
      </c>
      <c r="G29" s="6" t="s">
        <v>231</v>
      </c>
      <c r="H29" s="9">
        <v>3405.05</v>
      </c>
      <c r="I29" s="9">
        <v>3405.05</v>
      </c>
      <c r="J29" s="6"/>
      <c r="K29" s="9"/>
      <c r="L29" s="9">
        <v>3405.05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30.75" customHeight="1" spans="1:23">
      <c r="A30" s="6" t="s">
        <v>73</v>
      </c>
      <c r="B30" s="6" t="s">
        <v>232</v>
      </c>
      <c r="C30" s="6" t="s">
        <v>233</v>
      </c>
      <c r="D30" s="6" t="s">
        <v>109</v>
      </c>
      <c r="E30" s="6" t="s">
        <v>110</v>
      </c>
      <c r="F30" s="6" t="s">
        <v>230</v>
      </c>
      <c r="G30" s="6" t="s">
        <v>231</v>
      </c>
      <c r="H30" s="9">
        <v>600.58</v>
      </c>
      <c r="I30" s="9">
        <v>600.58</v>
      </c>
      <c r="J30" s="6"/>
      <c r="K30" s="9"/>
      <c r="L30" s="9">
        <v>600.58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ht="30.75" customHeight="1" spans="1:23">
      <c r="A31" s="6" t="s">
        <v>73</v>
      </c>
      <c r="B31" s="6" t="s">
        <v>234</v>
      </c>
      <c r="C31" s="6" t="s">
        <v>130</v>
      </c>
      <c r="D31" s="6" t="s">
        <v>129</v>
      </c>
      <c r="E31" s="6" t="s">
        <v>130</v>
      </c>
      <c r="F31" s="6" t="s">
        <v>235</v>
      </c>
      <c r="G31" s="6" t="s">
        <v>130</v>
      </c>
      <c r="H31" s="9">
        <v>85108.08</v>
      </c>
      <c r="I31" s="9">
        <v>85108.08</v>
      </c>
      <c r="J31" s="6"/>
      <c r="K31" s="9"/>
      <c r="L31" s="9">
        <v>85108.08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ht="30.75" customHeight="1" spans="1:23">
      <c r="A32" s="6" t="s">
        <v>73</v>
      </c>
      <c r="B32" s="6" t="s">
        <v>236</v>
      </c>
      <c r="C32" s="6" t="s">
        <v>237</v>
      </c>
      <c r="D32" s="6" t="s">
        <v>109</v>
      </c>
      <c r="E32" s="6" t="s">
        <v>110</v>
      </c>
      <c r="F32" s="6" t="s">
        <v>238</v>
      </c>
      <c r="G32" s="6" t="s">
        <v>239</v>
      </c>
      <c r="H32" s="9">
        <v>43800</v>
      </c>
      <c r="I32" s="9">
        <v>43800</v>
      </c>
      <c r="J32" s="6"/>
      <c r="K32" s="9"/>
      <c r="L32" s="9">
        <v>43800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ht="30.75" customHeight="1" spans="1:23">
      <c r="A33" s="6" t="s">
        <v>73</v>
      </c>
      <c r="B33" s="6" t="s">
        <v>240</v>
      </c>
      <c r="C33" s="6" t="s">
        <v>241</v>
      </c>
      <c r="D33" s="6" t="s">
        <v>109</v>
      </c>
      <c r="E33" s="6" t="s">
        <v>110</v>
      </c>
      <c r="F33" s="6" t="s">
        <v>242</v>
      </c>
      <c r="G33" s="6" t="s">
        <v>243</v>
      </c>
      <c r="H33" s="9">
        <v>6030.41</v>
      </c>
      <c r="I33" s="9">
        <v>6030.41</v>
      </c>
      <c r="J33" s="6"/>
      <c r="K33" s="9"/>
      <c r="L33" s="9">
        <v>6030.41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ht="30.75" customHeight="1" spans="1:23">
      <c r="A34" s="6" t="s">
        <v>73</v>
      </c>
      <c r="B34" s="6" t="s">
        <v>240</v>
      </c>
      <c r="C34" s="6" t="s">
        <v>241</v>
      </c>
      <c r="D34" s="6" t="s">
        <v>109</v>
      </c>
      <c r="E34" s="6" t="s">
        <v>110</v>
      </c>
      <c r="F34" s="6" t="s">
        <v>244</v>
      </c>
      <c r="G34" s="6" t="s">
        <v>245</v>
      </c>
      <c r="H34" s="9">
        <v>6221</v>
      </c>
      <c r="I34" s="9">
        <v>6221</v>
      </c>
      <c r="J34" s="6"/>
      <c r="K34" s="9"/>
      <c r="L34" s="9">
        <v>6221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30.75" customHeight="1" spans="1:23">
      <c r="A35" s="6" t="s">
        <v>73</v>
      </c>
      <c r="B35" s="6" t="s">
        <v>246</v>
      </c>
      <c r="C35" s="6" t="s">
        <v>247</v>
      </c>
      <c r="D35" s="6" t="s">
        <v>109</v>
      </c>
      <c r="E35" s="6" t="s">
        <v>110</v>
      </c>
      <c r="F35" s="6" t="s">
        <v>248</v>
      </c>
      <c r="G35" s="6" t="s">
        <v>247</v>
      </c>
      <c r="H35" s="9">
        <v>10578.06</v>
      </c>
      <c r="I35" s="9">
        <v>10578.06</v>
      </c>
      <c r="J35" s="6"/>
      <c r="K35" s="9"/>
      <c r="L35" s="9">
        <v>10578.06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30.75" customHeight="1" spans="1:23">
      <c r="A36" s="6" t="s">
        <v>73</v>
      </c>
      <c r="B36" s="6" t="s">
        <v>249</v>
      </c>
      <c r="C36" s="6" t="s">
        <v>182</v>
      </c>
      <c r="D36" s="6" t="s">
        <v>109</v>
      </c>
      <c r="E36" s="6" t="s">
        <v>110</v>
      </c>
      <c r="F36" s="6" t="s">
        <v>250</v>
      </c>
      <c r="G36" s="6" t="s">
        <v>182</v>
      </c>
      <c r="H36" s="9">
        <v>4000</v>
      </c>
      <c r="I36" s="9">
        <v>4000</v>
      </c>
      <c r="J36" s="6"/>
      <c r="K36" s="9"/>
      <c r="L36" s="9">
        <v>4000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30.75" customHeight="1" spans="1:23">
      <c r="A37" s="6" t="s">
        <v>73</v>
      </c>
      <c r="B37" s="6" t="s">
        <v>240</v>
      </c>
      <c r="C37" s="6" t="s">
        <v>241</v>
      </c>
      <c r="D37" s="6" t="s">
        <v>109</v>
      </c>
      <c r="E37" s="6" t="s">
        <v>110</v>
      </c>
      <c r="F37" s="6" t="s">
        <v>251</v>
      </c>
      <c r="G37" s="6" t="s">
        <v>252</v>
      </c>
      <c r="H37" s="9">
        <v>2370.53</v>
      </c>
      <c r="I37" s="9">
        <v>2370.53</v>
      </c>
      <c r="J37" s="6"/>
      <c r="K37" s="9"/>
      <c r="L37" s="9">
        <v>2370.53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30.75" customHeight="1" spans="1:23">
      <c r="A38" s="6" t="s">
        <v>73</v>
      </c>
      <c r="B38" s="6" t="s">
        <v>240</v>
      </c>
      <c r="C38" s="6" t="s">
        <v>241</v>
      </c>
      <c r="D38" s="6" t="s">
        <v>109</v>
      </c>
      <c r="E38" s="6" t="s">
        <v>110</v>
      </c>
      <c r="F38" s="6" t="s">
        <v>253</v>
      </c>
      <c r="G38" s="6" t="s">
        <v>254</v>
      </c>
      <c r="H38" s="9">
        <v>5000</v>
      </c>
      <c r="I38" s="9">
        <v>5000</v>
      </c>
      <c r="J38" s="6"/>
      <c r="K38" s="9"/>
      <c r="L38" s="9">
        <v>5000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30.75" customHeight="1" spans="1:23">
      <c r="A39" s="6" t="s">
        <v>73</v>
      </c>
      <c r="B39" s="6" t="s">
        <v>255</v>
      </c>
      <c r="C39" s="6" t="s">
        <v>256</v>
      </c>
      <c r="D39" s="6" t="s">
        <v>103</v>
      </c>
      <c r="E39" s="6" t="s">
        <v>104</v>
      </c>
      <c r="F39" s="6" t="s">
        <v>251</v>
      </c>
      <c r="G39" s="6" t="s">
        <v>252</v>
      </c>
      <c r="H39" s="9">
        <v>1800</v>
      </c>
      <c r="I39" s="9">
        <v>1800</v>
      </c>
      <c r="J39" s="6"/>
      <c r="K39" s="9"/>
      <c r="L39" s="9">
        <v>1800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30.75" customHeight="1" spans="1:23">
      <c r="A40" s="6" t="s">
        <v>73</v>
      </c>
      <c r="B40" s="6" t="s">
        <v>257</v>
      </c>
      <c r="C40" s="6" t="s">
        <v>258</v>
      </c>
      <c r="D40" s="6" t="s">
        <v>103</v>
      </c>
      <c r="E40" s="6" t="s">
        <v>104</v>
      </c>
      <c r="F40" s="6" t="s">
        <v>259</v>
      </c>
      <c r="G40" s="6" t="s">
        <v>260</v>
      </c>
      <c r="H40" s="9">
        <v>65370</v>
      </c>
      <c r="I40" s="9">
        <v>65370</v>
      </c>
      <c r="J40" s="6"/>
      <c r="K40" s="9"/>
      <c r="L40" s="9">
        <v>65370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30.85" customHeight="1" spans="1:23">
      <c r="A41" s="7" t="s">
        <v>177</v>
      </c>
      <c r="B41" s="7"/>
      <c r="C41" s="7"/>
      <c r="D41" s="7"/>
      <c r="E41" s="7"/>
      <c r="F41" s="7"/>
      <c r="G41" s="7"/>
      <c r="H41" s="9">
        <v>1200353.33</v>
      </c>
      <c r="I41" s="9">
        <v>1200353.33</v>
      </c>
      <c r="J41" s="9"/>
      <c r="K41" s="9"/>
      <c r="L41" s="9">
        <v>1200353.33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6.1416666666667" customWidth="1"/>
    <col min="2" max="2" width="31.575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0" width="12.575" customWidth="1"/>
    <col min="11" max="11" width="12.85" customWidth="1"/>
    <col min="12" max="14" width="14.2833333333333" customWidth="1"/>
    <col min="15" max="15" width="14.85" customWidth="1"/>
    <col min="16" max="17" width="13" customWidth="1"/>
    <col min="19" max="19" width="12" customWidth="1"/>
    <col min="20" max="21" width="13.85" customWidth="1"/>
    <col min="22" max="22" width="13.575" customWidth="1"/>
    <col min="23" max="23" width="12" customWidth="1"/>
  </cols>
  <sheetData>
    <row r="1" ht="13.5" customHeight="1" spans="1:2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3" t="s">
        <v>261</v>
      </c>
    </row>
    <row r="2" ht="45" customHeight="1" spans="1:23">
      <c r="A2" s="20" t="str">
        <f>"2026"&amp;"年部门项目支出预算表（其他运转类、特定目标类项目）"</f>
        <v>2026年部门项目支出预算表（其他运转类、特定目标类项目）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19" t="str">
        <f>"单位名称："&amp;"南华县红十字会"</f>
        <v>单位名称：南华县红十字会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3" t="s">
        <v>56</v>
      </c>
    </row>
    <row r="4" ht="21.75" customHeight="1" spans="1:23">
      <c r="A4" s="7" t="s">
        <v>262</v>
      </c>
      <c r="B4" s="7" t="s">
        <v>187</v>
      </c>
      <c r="C4" s="7" t="s">
        <v>188</v>
      </c>
      <c r="D4" s="7" t="s">
        <v>186</v>
      </c>
      <c r="E4" s="7" t="s">
        <v>189</v>
      </c>
      <c r="F4" s="7" t="s">
        <v>190</v>
      </c>
      <c r="G4" s="7" t="s">
        <v>263</v>
      </c>
      <c r="H4" s="7" t="s">
        <v>264</v>
      </c>
      <c r="I4" s="7" t="s">
        <v>59</v>
      </c>
      <c r="J4" s="7" t="s">
        <v>265</v>
      </c>
      <c r="K4" s="7"/>
      <c r="L4" s="7"/>
      <c r="M4" s="7"/>
      <c r="N4" s="7" t="s">
        <v>195</v>
      </c>
      <c r="O4" s="7"/>
      <c r="P4" s="7"/>
      <c r="Q4" s="7" t="s">
        <v>65</v>
      </c>
      <c r="R4" s="7" t="s">
        <v>66</v>
      </c>
      <c r="S4" s="7"/>
      <c r="T4" s="7"/>
      <c r="U4" s="7"/>
      <c r="V4" s="7"/>
      <c r="W4" s="7"/>
    </row>
    <row r="5" ht="21.75" customHeight="1" spans="1:23">
      <c r="A5" s="7"/>
      <c r="B5" s="7"/>
      <c r="C5" s="7"/>
      <c r="D5" s="7"/>
      <c r="E5" s="7"/>
      <c r="F5" s="7"/>
      <c r="G5" s="7"/>
      <c r="H5" s="7"/>
      <c r="I5" s="7"/>
      <c r="J5" s="7" t="s">
        <v>62</v>
      </c>
      <c r="K5" s="7"/>
      <c r="L5" s="7" t="s">
        <v>63</v>
      </c>
      <c r="M5" s="7" t="s">
        <v>64</v>
      </c>
      <c r="N5" s="7" t="s">
        <v>62</v>
      </c>
      <c r="O5" s="7" t="s">
        <v>63</v>
      </c>
      <c r="P5" s="7" t="s">
        <v>64</v>
      </c>
      <c r="Q5" s="7"/>
      <c r="R5" s="7" t="s">
        <v>61</v>
      </c>
      <c r="S5" s="7" t="s">
        <v>67</v>
      </c>
      <c r="T5" s="7" t="s">
        <v>201</v>
      </c>
      <c r="U5" s="7" t="s">
        <v>69</v>
      </c>
      <c r="V5" s="7" t="s">
        <v>70</v>
      </c>
      <c r="W5" s="7" t="s">
        <v>71</v>
      </c>
    </row>
    <row r="6" ht="21" customHeight="1" spans="1:23">
      <c r="A6" s="7"/>
      <c r="B6" s="7"/>
      <c r="C6" s="7"/>
      <c r="D6" s="7"/>
      <c r="E6" s="7"/>
      <c r="F6" s="7"/>
      <c r="G6" s="7"/>
      <c r="H6" s="7"/>
      <c r="I6" s="7"/>
      <c r="J6" s="7" t="s">
        <v>61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39.75" customHeight="1" spans="1:23">
      <c r="A7" s="7"/>
      <c r="B7" s="7"/>
      <c r="C7" s="7"/>
      <c r="D7" s="7"/>
      <c r="E7" s="7"/>
      <c r="F7" s="7"/>
      <c r="G7" s="7"/>
      <c r="H7" s="7"/>
      <c r="I7" s="7"/>
      <c r="J7" s="7" t="s">
        <v>61</v>
      </c>
      <c r="K7" s="7" t="s">
        <v>266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ht="22" customHeight="1" spans="1:23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8">
        <v>21</v>
      </c>
      <c r="V8" s="48">
        <v>22</v>
      </c>
      <c r="W8" s="48">
        <v>23</v>
      </c>
    </row>
    <row r="9" ht="22" customHeight="1" spans="1:23">
      <c r="A9" s="6"/>
      <c r="B9" s="6"/>
      <c r="C9" s="6" t="s">
        <v>267</v>
      </c>
      <c r="D9" s="6"/>
      <c r="E9" s="6"/>
      <c r="F9" s="6"/>
      <c r="G9" s="6"/>
      <c r="H9" s="6"/>
      <c r="I9" s="17">
        <v>20000</v>
      </c>
      <c r="J9" s="9">
        <v>20000</v>
      </c>
      <c r="K9" s="9">
        <v>20000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6" t="s">
        <v>268</v>
      </c>
      <c r="B10" s="6" t="s">
        <v>269</v>
      </c>
      <c r="C10" s="6" t="s">
        <v>267</v>
      </c>
      <c r="D10" s="6" t="s">
        <v>73</v>
      </c>
      <c r="E10" s="6" t="s">
        <v>111</v>
      </c>
      <c r="F10" s="6" t="s">
        <v>112</v>
      </c>
      <c r="G10" s="6" t="s">
        <v>251</v>
      </c>
      <c r="H10" s="6" t="s">
        <v>252</v>
      </c>
      <c r="I10" s="9">
        <v>5000</v>
      </c>
      <c r="J10" s="9">
        <v>5000</v>
      </c>
      <c r="K10" s="9">
        <v>5000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22" customHeight="1" spans="1:23">
      <c r="A11" s="6" t="s">
        <v>268</v>
      </c>
      <c r="B11" s="6" t="s">
        <v>269</v>
      </c>
      <c r="C11" s="6" t="s">
        <v>267</v>
      </c>
      <c r="D11" s="6" t="s">
        <v>73</v>
      </c>
      <c r="E11" s="6" t="s">
        <v>111</v>
      </c>
      <c r="F11" s="6" t="s">
        <v>112</v>
      </c>
      <c r="G11" s="6" t="s">
        <v>253</v>
      </c>
      <c r="H11" s="6" t="s">
        <v>254</v>
      </c>
      <c r="I11" s="9">
        <v>5000</v>
      </c>
      <c r="J11" s="9">
        <v>5000</v>
      </c>
      <c r="K11" s="9">
        <v>5000</v>
      </c>
      <c r="L11" s="9"/>
      <c r="M11" s="9"/>
      <c r="N11" s="9"/>
      <c r="O11" s="9"/>
      <c r="P11" s="6"/>
      <c r="Q11" s="9"/>
      <c r="R11" s="9"/>
      <c r="S11" s="9"/>
      <c r="T11" s="9"/>
      <c r="U11" s="9"/>
      <c r="V11" s="9"/>
      <c r="W11" s="9"/>
    </row>
    <row r="12" ht="22" customHeight="1" spans="1:23">
      <c r="A12" s="6" t="s">
        <v>268</v>
      </c>
      <c r="B12" s="6" t="s">
        <v>269</v>
      </c>
      <c r="C12" s="6" t="s">
        <v>267</v>
      </c>
      <c r="D12" s="6" t="s">
        <v>73</v>
      </c>
      <c r="E12" s="6" t="s">
        <v>111</v>
      </c>
      <c r="F12" s="6" t="s">
        <v>112</v>
      </c>
      <c r="G12" s="6" t="s">
        <v>270</v>
      </c>
      <c r="H12" s="6" t="s">
        <v>271</v>
      </c>
      <c r="I12" s="9">
        <v>8000</v>
      </c>
      <c r="J12" s="9">
        <v>8000</v>
      </c>
      <c r="K12" s="9">
        <v>8000</v>
      </c>
      <c r="L12" s="9"/>
      <c r="M12" s="9"/>
      <c r="N12" s="9"/>
      <c r="O12" s="9"/>
      <c r="P12" s="6"/>
      <c r="Q12" s="9"/>
      <c r="R12" s="9"/>
      <c r="S12" s="9"/>
      <c r="T12" s="9"/>
      <c r="U12" s="9"/>
      <c r="V12" s="9"/>
      <c r="W12" s="9"/>
    </row>
    <row r="13" ht="22" customHeight="1" spans="1:23">
      <c r="A13" s="6" t="s">
        <v>268</v>
      </c>
      <c r="B13" s="6" t="s">
        <v>269</v>
      </c>
      <c r="C13" s="6" t="s">
        <v>267</v>
      </c>
      <c r="D13" s="6" t="s">
        <v>73</v>
      </c>
      <c r="E13" s="6" t="s">
        <v>111</v>
      </c>
      <c r="F13" s="6" t="s">
        <v>112</v>
      </c>
      <c r="G13" s="6" t="s">
        <v>242</v>
      </c>
      <c r="H13" s="6" t="s">
        <v>243</v>
      </c>
      <c r="I13" s="9">
        <v>2000</v>
      </c>
      <c r="J13" s="9">
        <v>2000</v>
      </c>
      <c r="K13" s="9">
        <v>2000</v>
      </c>
      <c r="L13" s="9"/>
      <c r="M13" s="9"/>
      <c r="N13" s="9"/>
      <c r="O13" s="9"/>
      <c r="P13" s="6"/>
      <c r="Q13" s="9"/>
      <c r="R13" s="9"/>
      <c r="S13" s="9"/>
      <c r="T13" s="9"/>
      <c r="U13" s="9"/>
      <c r="V13" s="9"/>
      <c r="W13" s="9"/>
    </row>
    <row r="14" ht="22" customHeight="1" spans="1:23">
      <c r="A14" s="7" t="s">
        <v>59</v>
      </c>
      <c r="B14" s="7"/>
      <c r="C14" s="7"/>
      <c r="D14" s="7"/>
      <c r="E14" s="7"/>
      <c r="F14" s="7"/>
      <c r="G14" s="7"/>
      <c r="H14" s="7"/>
      <c r="I14" s="9">
        <v>20000</v>
      </c>
      <c r="J14" s="9">
        <v>20000</v>
      </c>
      <c r="K14" s="9">
        <v>20000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"/>
  <sheetViews>
    <sheetView showZeros="0" topLeftCell="E8" workbookViewId="0">
      <selection activeCell="A1" sqref="A1:J1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3" t="s">
        <v>272</v>
      </c>
      <c r="B1" s="19"/>
      <c r="C1" s="19"/>
      <c r="D1" s="19"/>
      <c r="E1" s="19"/>
      <c r="F1" s="19"/>
      <c r="G1" s="19"/>
      <c r="H1" s="19"/>
      <c r="I1" s="19"/>
      <c r="J1" s="19" t="s">
        <v>273</v>
      </c>
    </row>
    <row r="2" ht="45" customHeight="1" spans="1:10">
      <c r="A2" s="20" t="str">
        <f>"2026"&amp;"年部门项目支出绩效目标表"</f>
        <v>2026年部门项目支出绩效目标表</v>
      </c>
      <c r="B2" s="20"/>
      <c r="C2" s="20"/>
      <c r="D2" s="20"/>
      <c r="E2" s="20"/>
      <c r="F2" s="20"/>
      <c r="G2" s="20"/>
      <c r="H2" s="20"/>
      <c r="I2" s="20"/>
      <c r="J2" s="20"/>
    </row>
    <row r="3" ht="15.75" customHeight="1" spans="1:10">
      <c r="A3" s="19" t="str">
        <f>"单位名称："&amp;"南华县红十字会"</f>
        <v>单位名称：南华县红十字会</v>
      </c>
      <c r="B3" s="41"/>
      <c r="C3" s="41"/>
      <c r="D3" s="41"/>
      <c r="E3" s="41"/>
      <c r="F3" s="47"/>
      <c r="G3" s="41"/>
      <c r="H3" s="47"/>
      <c r="I3" s="47"/>
      <c r="J3" s="47"/>
    </row>
    <row r="4" ht="60" customHeight="1" spans="1:10">
      <c r="A4" s="42" t="s">
        <v>274</v>
      </c>
      <c r="B4" s="42" t="s">
        <v>275</v>
      </c>
      <c r="C4" s="42" t="s">
        <v>276</v>
      </c>
      <c r="D4" s="42" t="s">
        <v>277</v>
      </c>
      <c r="E4" s="42" t="s">
        <v>278</v>
      </c>
      <c r="F4" s="42" t="s">
        <v>279</v>
      </c>
      <c r="G4" s="42" t="s">
        <v>280</v>
      </c>
      <c r="H4" s="42" t="s">
        <v>281</v>
      </c>
      <c r="I4" s="42" t="s">
        <v>282</v>
      </c>
      <c r="J4" s="42" t="s">
        <v>283</v>
      </c>
    </row>
    <row r="5" ht="47.5" customHeight="1" spans="1:10">
      <c r="A5" s="43">
        <v>1</v>
      </c>
      <c r="B5" s="43">
        <v>2</v>
      </c>
      <c r="C5" s="44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</row>
    <row r="6" ht="47.5" customHeight="1" spans="1:10">
      <c r="A6" s="45" t="s">
        <v>73</v>
      </c>
      <c r="B6" s="45"/>
      <c r="C6" s="45"/>
      <c r="D6" s="45"/>
      <c r="E6" s="45"/>
      <c r="F6" s="45"/>
      <c r="G6" s="45"/>
      <c r="H6" s="45"/>
      <c r="I6" s="45"/>
      <c r="J6" s="45"/>
    </row>
    <row r="7" ht="47.5" customHeight="1" spans="1:10">
      <c r="A7" s="45" t="s">
        <v>267</v>
      </c>
      <c r="B7" s="46" t="s">
        <v>284</v>
      </c>
      <c r="C7" s="45"/>
      <c r="D7" s="45"/>
      <c r="E7" s="45"/>
      <c r="F7" s="45"/>
      <c r="G7" s="45"/>
      <c r="H7" s="45"/>
      <c r="I7" s="45"/>
      <c r="J7" s="45"/>
    </row>
    <row r="8" ht="52" customHeight="1" spans="1:10">
      <c r="A8" s="45"/>
      <c r="B8" s="45"/>
      <c r="C8" s="44" t="s">
        <v>285</v>
      </c>
      <c r="D8" s="44" t="s">
        <v>286</v>
      </c>
      <c r="E8" s="44" t="s">
        <v>287</v>
      </c>
      <c r="F8" s="44" t="s">
        <v>288</v>
      </c>
      <c r="G8" s="44" t="s">
        <v>289</v>
      </c>
      <c r="H8" s="44" t="s">
        <v>290</v>
      </c>
      <c r="I8" s="44" t="s">
        <v>291</v>
      </c>
      <c r="J8" s="46" t="s">
        <v>292</v>
      </c>
    </row>
    <row r="9" ht="52" customHeight="1" spans="1:10">
      <c r="A9" s="6"/>
      <c r="B9" s="6"/>
      <c r="C9" s="44" t="s">
        <v>285</v>
      </c>
      <c r="D9" s="44" t="s">
        <v>286</v>
      </c>
      <c r="E9" s="44" t="s">
        <v>293</v>
      </c>
      <c r="F9" s="44" t="s">
        <v>288</v>
      </c>
      <c r="G9" s="44" t="s">
        <v>294</v>
      </c>
      <c r="H9" s="44" t="s">
        <v>295</v>
      </c>
      <c r="I9" s="44" t="s">
        <v>291</v>
      </c>
      <c r="J9" s="46" t="s">
        <v>296</v>
      </c>
    </row>
    <row r="10" ht="52" customHeight="1" spans="1:10">
      <c r="A10" s="6"/>
      <c r="B10" s="6"/>
      <c r="C10" s="44" t="s">
        <v>285</v>
      </c>
      <c r="D10" s="44" t="s">
        <v>286</v>
      </c>
      <c r="E10" s="44" t="s">
        <v>297</v>
      </c>
      <c r="F10" s="44" t="s">
        <v>288</v>
      </c>
      <c r="G10" s="44" t="s">
        <v>294</v>
      </c>
      <c r="H10" s="44" t="s">
        <v>298</v>
      </c>
      <c r="I10" s="44" t="s">
        <v>291</v>
      </c>
      <c r="J10" s="46" t="s">
        <v>299</v>
      </c>
    </row>
    <row r="11" ht="52" customHeight="1" spans="1:10">
      <c r="A11" s="6"/>
      <c r="B11" s="6"/>
      <c r="C11" s="44" t="s">
        <v>285</v>
      </c>
      <c r="D11" s="44" t="s">
        <v>286</v>
      </c>
      <c r="E11" s="44" t="s">
        <v>300</v>
      </c>
      <c r="F11" s="44" t="s">
        <v>288</v>
      </c>
      <c r="G11" s="44" t="s">
        <v>87</v>
      </c>
      <c r="H11" s="44" t="s">
        <v>301</v>
      </c>
      <c r="I11" s="44" t="s">
        <v>291</v>
      </c>
      <c r="J11" s="46" t="s">
        <v>302</v>
      </c>
    </row>
    <row r="12" ht="52" customHeight="1" spans="1:10">
      <c r="A12" s="6"/>
      <c r="B12" s="6"/>
      <c r="C12" s="44" t="s">
        <v>285</v>
      </c>
      <c r="D12" s="44" t="s">
        <v>303</v>
      </c>
      <c r="E12" s="44" t="s">
        <v>304</v>
      </c>
      <c r="F12" s="44" t="s">
        <v>288</v>
      </c>
      <c r="G12" s="44" t="s">
        <v>305</v>
      </c>
      <c r="H12" s="44" t="s">
        <v>306</v>
      </c>
      <c r="I12" s="44" t="s">
        <v>291</v>
      </c>
      <c r="J12" s="46" t="s">
        <v>307</v>
      </c>
    </row>
    <row r="13" ht="52" customHeight="1" spans="1:10">
      <c r="A13" s="6"/>
      <c r="B13" s="6"/>
      <c r="C13" s="44" t="s">
        <v>285</v>
      </c>
      <c r="D13" s="44" t="s">
        <v>308</v>
      </c>
      <c r="E13" s="44" t="s">
        <v>309</v>
      </c>
      <c r="F13" s="44" t="s">
        <v>310</v>
      </c>
      <c r="G13" s="44" t="s">
        <v>311</v>
      </c>
      <c r="H13" s="44" t="s">
        <v>312</v>
      </c>
      <c r="I13" s="44" t="s">
        <v>291</v>
      </c>
      <c r="J13" s="46" t="s">
        <v>284</v>
      </c>
    </row>
    <row r="14" ht="52" customHeight="1" spans="1:10">
      <c r="A14" s="6"/>
      <c r="B14" s="6"/>
      <c r="C14" s="44" t="s">
        <v>313</v>
      </c>
      <c r="D14" s="44" t="s">
        <v>314</v>
      </c>
      <c r="E14" s="44" t="s">
        <v>315</v>
      </c>
      <c r="F14" s="44" t="s">
        <v>288</v>
      </c>
      <c r="G14" s="44" t="s">
        <v>305</v>
      </c>
      <c r="H14" s="44" t="s">
        <v>306</v>
      </c>
      <c r="I14" s="44" t="s">
        <v>291</v>
      </c>
      <c r="J14" s="46" t="s">
        <v>284</v>
      </c>
    </row>
    <row r="15" ht="52" customHeight="1" spans="1:10">
      <c r="A15" s="6"/>
      <c r="B15" s="6"/>
      <c r="C15" s="44" t="s">
        <v>316</v>
      </c>
      <c r="D15" s="44" t="s">
        <v>317</v>
      </c>
      <c r="E15" s="44" t="s">
        <v>318</v>
      </c>
      <c r="F15" s="44" t="s">
        <v>288</v>
      </c>
      <c r="G15" s="44" t="s">
        <v>305</v>
      </c>
      <c r="H15" s="44" t="s">
        <v>306</v>
      </c>
      <c r="I15" s="44" t="s">
        <v>291</v>
      </c>
      <c r="J15" s="46" t="s">
        <v>284</v>
      </c>
    </row>
  </sheetData>
  <mergeCells count="2">
    <mergeCell ref="A1:J1"/>
    <mergeCell ref="A2:J2"/>
  </mergeCells>
  <printOptions horizontalCentered="1"/>
  <pageMargins left="0.39" right="0.39" top="0.51" bottom="0.51" header="0.31" footer="0.3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2026年部门财务收支预算总表01-1</vt:lpstr>
      <vt:lpstr>2026年部门收入预算表01-2</vt:lpstr>
      <vt:lpstr>2026年部门支出预算表01-3 </vt:lpstr>
      <vt:lpstr>2026年部门财政拨款收支预算总表02-1</vt:lpstr>
      <vt:lpstr>2026年一般公共预算支出预算表02-2</vt:lpstr>
      <vt:lpstr>2026年一般公共预算“三公”经费支出预算表03</vt:lpstr>
      <vt:lpstr>部门基本支出预算表（人员类、运转类公用经费项目）04</vt:lpstr>
      <vt:lpstr>部门项目支出预算表（其他运转类、特定目标类项目）05-1</vt:lpstr>
      <vt:lpstr>2026年部门项目支出绩效目标表05-2</vt:lpstr>
      <vt:lpstr>2026年部门政府性基金预算支出预算表06</vt:lpstr>
      <vt:lpstr>2026年部门政府采购预算表07</vt:lpstr>
      <vt:lpstr>2026年部门政府购买服务预算表08</vt:lpstr>
      <vt:lpstr>2026年对下转移支付预算表09-1</vt:lpstr>
      <vt:lpstr>2026年对下转移支付绩效目标表09-2</vt:lpstr>
      <vt:lpstr>2026年新增资产配置表10</vt:lpstr>
      <vt:lpstr>2026年上级补助项目支出预算表11</vt:lpstr>
      <vt:lpstr>2026年部门项目支出中期规划预算表12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2026-03-16T16:15:35Z</dcterms:created>
  <dcterms:modified xsi:type="dcterms:W3CDTF">2026-03-16T16:17:53Z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6C8A147C1451C223B0BCB7696B0DE663_42</vt:lpwstr>
  </property>
  <property fmtid="{D5CDD505-2E9C-101B-9397-08002B2CF9AE}" pid="3" name="KSOProductBuildVer">
    <vt:lpwstr>2052-12.8.2.17863</vt:lpwstr>
  </property>
</Properties>
</file>