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支出中期规划预算表12" sheetId="17" r:id="rId17"/>
  </sheets>
  <definedNames>
    <definedName name="_xlnm.Print_Titles" localSheetId="0">'部门财务收支预算总表01-1'!$A:$A,'部门财务收支预算总表01-1'!$1:$7</definedName>
    <definedName name="_xlnm.Print_Titles" localSheetId="1">'部门收入预算表01-2'!$1:$7</definedName>
    <definedName name="_xlnm.Print_Titles" localSheetId="2">'部门支出预算表01-3'!$1:$7</definedName>
    <definedName name="_xlnm.Print_Titles" localSheetId="3">'部门财政拨款收支预算总表02-1'!$A:$A,'部门财政拨款收支预算总表02-1'!$1:$7</definedName>
    <definedName name="_xlnm.Print_Titles" localSheetId="4">'一般公共预算支出预算表02-2'!$1:$8</definedName>
    <definedName name="_xlnm.Print_Titles" localSheetId="5">一般公共预算“三公”经费支出预算表03!$1:$6</definedName>
    <definedName name="_xlnm.Print_Titles" localSheetId="6">部门基本支出预算表04!$1:$7</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2">'州对下转移支付预算表09-1'!$1:$6</definedName>
    <definedName name="_xlnm.Print_Titles" localSheetId="13">'州对下转移支付绩效目标表09-2'!$1:$5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<sst xmlns="http://schemas.openxmlformats.org/spreadsheetml/2006/main" count="852" uniqueCount="375">
  <si>
    <t>附件2-3</t>
  </si>
  <si>
    <t>预算01-1表</t>
  </si>
  <si>
    <t>2026年部门财务收支预算总表</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</si>
  <si>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</si>
  <si>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</si>
  <si>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</si>
  <si>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</si>
  <si>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</si>
  <si>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</si>
  <si>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</si>
  <si>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</si>
  <si>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</si>
  <si>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</si>
  <si>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</si>
  <si>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</si>
  <si>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</si>
  <si>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</si>
  <si>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6、其他收入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</si>
  <si>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</si>
  <si>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</si>
  <si>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</si>
  <si>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</si>
  <si>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</si>
  <si>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</si>
  <si>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</si>
  <si>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</si>
  <si>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</si>
  <si>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</si>
  <si>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</si>
  <si>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</si>
  <si>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</si>
  <si>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</si>
  <si>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</si>
  <si>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</si>
  <si>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</si>
  <si>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</si>
  <si>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</si>
  <si>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</si>
  <si>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</si>
  <si>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</si>
  <si>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</si>
  <si>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</si>
  <si>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</si>
  <si>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</si>
  <si>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265</t>
  </si>
  <si>
    <t>红河哈尼族彝族自治州红十字会</t>
  </si>
  <si>
    <t>265001</t>
  </si>
  <si>
    <t>预算01-3表</t>
  </si>
  <si>
    <t>2026年部门支出预算表</t>
  </si>
  <si>
    <t>科目编码</t>
  </si>
  <si>
    <t>科目名称</t>
  </si>
  <si>
    <t>财政专户管理的支出</t>
  </si>
  <si>
    <t>单位资金</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</si>
  <si>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</si>
  <si>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</si>
  <si>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</si>
  <si>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</si>
  <si>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</si>
  <si>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</si>
  <si>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</si>
  <si>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</si>
  <si>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</si>
  <si>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</si>
  <si>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</si>
  <si>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</si>
  <si>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</si>
  <si>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</si>
  <si>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</si>
  <si>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</si>
  <si>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</si>
  <si>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</si>
  <si>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</si>
  <si>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</si>
  <si>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</si>
  <si>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</si>
  <si>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</si>
  <si>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</si>
  <si>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</si>
  <si>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</si>
  <si>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</si>
  <si>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</si>
  <si>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</si>
  <si>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</si>
  <si>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</si>
  <si>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</si>
  <si>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</si>
  <si>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</si>
  <si>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</si>
  <si>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</si>
  <si>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</si>
  <si>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</si>
  <si>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</si>
  <si>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</si>
  <si>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</si>
  <si>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</si>
  <si>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一、本年收入</t>
  </si>
  <si>
    <t>（一）一般公共预算拨款</t>
  </si>
  <si>
    <t>（二）政府性基金预算拨款</t>
  </si>
  <si>
    <t>（三）国有资本经营预算拨款</t>
  </si>
  <si>
    <t>二、上年结转</t>
  </si>
  <si>
    <t>二、年终结转结余</t>
  </si>
  <si>
    <t xml:space="preserve">                   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</si>
  <si>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</si>
  <si>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</si>
  <si>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</si>
  <si>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</si>
  <si>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</si>
  <si>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</si>
  <si>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</si>
  <si>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</si>
  <si>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</si>
  <si>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</si>
  <si>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</si>
  <si>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</si>
  <si>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</si>
  <si>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</si>
  <si>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</si>
  <si>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</si>
  <si>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</si>
  <si>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</si>
  <si>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</si>
  <si>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</si>
  <si>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</si>
  <si>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</si>
  <si>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一般公共预算资金</t>
  </si>
  <si>
    <t>财政拨款结转结余</t>
  </si>
  <si>
    <t>全年数</t>
  </si>
  <si>
    <t>已提前安排</t>
  </si>
  <si>
    <t>抵扣上年垫付资金</t>
  </si>
  <si>
    <t>本次下达</t>
  </si>
  <si>
    <t>另文下达</t>
  </si>
  <si>
    <t>1</t>
  </si>
  <si>
    <t>2</t>
  </si>
  <si>
    <t>3</t>
  </si>
  <si>
    <t>4</t>
  </si>
  <si>
    <t>5</t>
  </si>
  <si>
    <t>6</t>
  </si>
  <si>
    <t>7</t>
  </si>
  <si>
    <t>8</t>
  </si>
  <si>
    <t>9</t>
  </si>
  <si>
    <t>10</t>
  </si>
  <si>
    <t>11</t>
  </si>
  <si>
    <t>12</t>
  </si>
  <si>
    <t>13</t>
  </si>
  <si>
    <t>14</t>
  </si>
  <si>
    <t>15</t>
  </si>
  <si>
    <t>16</t>
  </si>
  <si>
    <t>17</t>
  </si>
  <si>
    <t>18</t>
  </si>
  <si>
    <t>19</t>
  </si>
  <si>
    <t>20</t>
  </si>
  <si>
    <t>21</t>
  </si>
  <si>
    <t>22</t>
  </si>
  <si>
    <t>23</t>
  </si>
  <si>
    <t>532500210000000016882</t>
  </si>
  <si>
    <t>工会经费</t>
  </si>
  <si>
    <t>30228</t>
  </si>
  <si>
    <t>532500210000000016880</t>
  </si>
  <si>
    <t>30217</t>
  </si>
  <si>
    <t>532500261100004961826</t>
  </si>
  <si>
    <t>公务员年终考核奖励经费</t>
  </si>
  <si>
    <t>30103</t>
  </si>
  <si>
    <t>奖金</t>
  </si>
  <si>
    <t>532500241100002378132</t>
  </si>
  <si>
    <t>公用经费（行政基础部分）</t>
  </si>
  <si>
    <t>30205</t>
  </si>
  <si>
    <t>水费</t>
  </si>
  <si>
    <t>30206</t>
  </si>
  <si>
    <t>电费</t>
  </si>
  <si>
    <t>30209</t>
  </si>
  <si>
    <t>物业管理费</t>
  </si>
  <si>
    <t>30207</t>
  </si>
  <si>
    <t>邮电费</t>
  </si>
  <si>
    <t>30211</t>
  </si>
  <si>
    <t>差旅费</t>
  </si>
  <si>
    <t>31007</t>
  </si>
  <si>
    <t>信息网络及软件购置更新</t>
  </si>
  <si>
    <t>30239</t>
  </si>
  <si>
    <t>其他交通费用</t>
  </si>
  <si>
    <t>30299</t>
  </si>
  <si>
    <t>其他商品和服务支出</t>
  </si>
  <si>
    <t>30201</t>
  </si>
  <si>
    <t>办公费</t>
  </si>
  <si>
    <t>532500241100002378153</t>
  </si>
  <si>
    <t>公用经费（行政绩效部分）</t>
  </si>
  <si>
    <t>31002</t>
  </si>
  <si>
    <t>办公设备购置</t>
  </si>
  <si>
    <t>30227</t>
  </si>
  <si>
    <t>委托业务费</t>
  </si>
  <si>
    <t>532500210000000016875</t>
  </si>
  <si>
    <t>社会保障缴费</t>
  </si>
  <si>
    <t>30108</t>
  </si>
  <si>
    <t>机关事业单位基本养老保险缴费</t>
  </si>
  <si>
    <t>30110</t>
  </si>
  <si>
    <t>职工基本医疗保险缴费</t>
  </si>
  <si>
    <t>30111</t>
  </si>
  <si>
    <t>公务员医疗补助缴费</t>
  </si>
  <si>
    <t>30112</t>
  </si>
  <si>
    <t>其他社会保障缴费</t>
  </si>
  <si>
    <t>532500231100001443168</t>
  </si>
  <si>
    <t>事业绩效考核奖励</t>
  </si>
  <si>
    <t>30107</t>
  </si>
  <si>
    <t>绩效工资</t>
  </si>
  <si>
    <t>532500210000000016874</t>
  </si>
  <si>
    <t>事业人员支出工资</t>
  </si>
  <si>
    <t>30101</t>
  </si>
  <si>
    <t>基本工资</t>
  </si>
  <si>
    <t>30102</t>
  </si>
  <si>
    <t>津贴补贴</t>
  </si>
  <si>
    <t>532500231100001443156</t>
  </si>
  <si>
    <t>行政绩效考核奖励</t>
  </si>
  <si>
    <t>532500210000000016881</t>
  </si>
  <si>
    <t>行政人员公务交通补贴</t>
  </si>
  <si>
    <t>532500210000000016873</t>
  </si>
  <si>
    <t>行政人员支出工资</t>
  </si>
  <si>
    <t>532500210000000016883</t>
  </si>
  <si>
    <t>一般公用经费</t>
  </si>
  <si>
    <t>30216</t>
  </si>
  <si>
    <t>培训费</t>
  </si>
  <si>
    <t>532500210000000016876</t>
  </si>
  <si>
    <t>30113</t>
  </si>
  <si>
    <t>预算05-1表</t>
  </si>
  <si>
    <t>2026年部门项目支出预算表</t>
  </si>
  <si>
    <t>项目分类</t>
  </si>
  <si>
    <t>项目单位</t>
  </si>
  <si>
    <t>本年拨款</t>
  </si>
  <si>
    <t>其中：本次下达</t>
  </si>
  <si>
    <t>专项业务类</t>
  </si>
  <si>
    <t>532500261100004948978</t>
  </si>
  <si>
    <t>红十字专项资金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</si>
  <si>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</si>
  <si>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</si>
  <si>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</si>
  <si>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</si>
  <si>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</si>
  <si>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</si>
  <si>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</si>
  <si>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</si>
  <si>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</si>
  <si>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</si>
  <si>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</si>
  <si>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</si>
  <si>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是筹备召开红河州红十字会第六届理事会第五次会议；二是指导好县市红十字会做好群团联盟改革工作；三是积极推进红十字事业新发展。①持续抓好备灾救灾工作。为保障红河州备灾救灾中心和红河州生命健康安全体验馆的正常运行，计划在2026年接收、分发总会、省红十字会下拨救灾救助物资，以及社会各界捐赠救灾、救助物资300万元；②持续抓好应急救护知识培训工作。计划在2026年开展培训20期，1,000人；③强化应急救援队伍建设。计划在2026年开展一次有针对性的应急救援实战演练，提高应急救援队参与应急救援的能力和水平；④进一步加强基层组织建设。计划在2026年新增基层组织3家以上；⑤进一步加大对“三献”工作的宣传动员力度。加大与融媒体中心和高校的交流合作力度，积极开展形式多样的活动，多渠道加大“三献”工作宣传。计划2026年新增造血干细胞采样入库300人份以上，人体器官捐献报名登记志愿者累计达600人以上，积极动员更多的志愿者加入到无偿献血队伍中来。⑥多渠道、多形式广泛动员汇集社会各界爱心力量，积极探索应用互联网、微信等载体开展网络筹资，2026年计划完成筹资500万元。⑦积极发挥红十字会民间外交工作。积极开展与省内外红十字会和越南接边地区地方红十字间的交流与合作；⑧计划聘请第三方公司对2020-2025年的档案开展数字化建设；四是切实强化干部队伍建设。</t>
  </si>
  <si>
    <t>产出指标</t>
  </si>
  <si>
    <t>数量指标</t>
  </si>
  <si>
    <t>物资出入库数量</t>
  </si>
  <si>
    <t>&gt;=</t>
  </si>
  <si>
    <t>300</t>
  </si>
  <si>
    <t>万元</t>
  </si>
  <si>
    <t>定量指标</t>
  </si>
  <si>
    <t>依据红河州红十字会2026年专项资金项目实施方案</t>
  </si>
  <si>
    <t>普及救护知识培训人数</t>
  </si>
  <si>
    <t>1000</t>
  </si>
  <si>
    <t>人</t>
  </si>
  <si>
    <t>募捐筹资金额</t>
  </si>
  <si>
    <t>500</t>
  </si>
  <si>
    <t>采集造血干细胞志愿者人数</t>
  </si>
  <si>
    <t>人份</t>
  </si>
  <si>
    <t>招募人体器官和遗体捐献志愿者人数</t>
  </si>
  <si>
    <t>600</t>
  </si>
  <si>
    <t>新增基层组织</t>
  </si>
  <si>
    <t>个</t>
  </si>
  <si>
    <t>质量指标</t>
  </si>
  <si>
    <t>普及救护知识培训合格率</t>
  </si>
  <si>
    <t>90</t>
  </si>
  <si>
    <t>%</t>
  </si>
  <si>
    <t>救助人数完成率</t>
  </si>
  <si>
    <t>时效指标</t>
  </si>
  <si>
    <t>完成预算执行支出进度（9月30日前）</t>
  </si>
  <si>
    <t>80</t>
  </si>
  <si>
    <t>完成预算执行支出进度（11月30日前）</t>
  </si>
  <si>
    <t>争取上级款物价值指标值</t>
  </si>
  <si>
    <t>100</t>
  </si>
  <si>
    <t>依据红河州红十字会2025年专项资金项目实施方案</t>
  </si>
  <si>
    <t>效益指标</t>
  </si>
  <si>
    <t>社会效益</t>
  </si>
  <si>
    <t>公众满意度</t>
  </si>
  <si>
    <t>=</t>
  </si>
  <si>
    <t>救助困境人群数量</t>
  </si>
  <si>
    <t>&gt;</t>
  </si>
  <si>
    <t>20000</t>
  </si>
  <si>
    <t>可持续影响</t>
  </si>
  <si>
    <t>纳入政府办实事民生工程指标</t>
  </si>
  <si>
    <t>85</t>
  </si>
  <si>
    <t>满意度指标</t>
  </si>
  <si>
    <t>服务对象满意度</t>
  </si>
  <si>
    <t>救助对象满意度</t>
  </si>
  <si>
    <t>成本指标</t>
  </si>
  <si>
    <t>经济成本指标</t>
  </si>
  <si>
    <t>普及救护知识培训成本</t>
  </si>
  <si>
    <t>&lt;=</t>
  </si>
  <si>
    <t>35</t>
  </si>
  <si>
    <t>元/人</t>
  </si>
  <si>
    <t xml:space="preserve">           预算06表</t>
  </si>
  <si>
    <t>2026年政府性基金预算支出预算表</t>
  </si>
  <si>
    <t>本年政府性基金预算支出</t>
  </si>
  <si>
    <t>注：2026年红河哈尼族彝族自治州红十字会无“政府性基金预算支出预算表”情况，此表“无”数据。</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</si>
  <si>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</si>
  <si>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</si>
  <si>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</si>
  <si>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</si>
  <si>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</si>
  <si>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</si>
  <si>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</si>
  <si>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</si>
  <si>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</si>
  <si>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</si>
  <si>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</si>
  <si>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</si>
  <si>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采购办公软件</t>
  </si>
  <si>
    <t>基础软件</t>
  </si>
  <si>
    <t>套</t>
  </si>
  <si>
    <t>采购数科OFD软件</t>
  </si>
  <si>
    <t>采购华为便携式计算机</t>
  </si>
  <si>
    <t>便携式计算机</t>
  </si>
  <si>
    <t>台</t>
  </si>
  <si>
    <t>采购复印纸</t>
  </si>
  <si>
    <t>复印纸</t>
  </si>
  <si>
    <t>包</t>
  </si>
  <si>
    <t>采购华为台式机</t>
  </si>
  <si>
    <t>台式计算机</t>
  </si>
  <si>
    <t>预算08表</t>
  </si>
  <si>
    <t>2026年部门政府购买服务预算表</t>
  </si>
  <si>
    <t>政府购买服务项目</t>
  </si>
  <si>
    <t>政府购买服务指导性目录</t>
  </si>
  <si>
    <t>注：2026年红河哈尼族彝族自治州红十字会无“部门政府购买服务预算表”情况，此表“无”数据。</t>
  </si>
  <si>
    <t>预算09-1表</t>
  </si>
  <si>
    <t>2026年州对下转移支付预算表</t>
  </si>
  <si>
    <t>单位名称（项目）</t>
  </si>
  <si>
    <t>地区</t>
  </si>
  <si>
    <t>政府性基金</t>
  </si>
  <si>
    <t>个旧市</t>
  </si>
  <si>
    <t>开远市</t>
  </si>
  <si>
    <t>蒙自市</t>
  </si>
  <si>
    <t>弥勒市</t>
  </si>
  <si>
    <t>屏边县</t>
  </si>
  <si>
    <t>建水县</t>
  </si>
  <si>
    <t>石屏县</t>
  </si>
  <si>
    <t>泸西县</t>
  </si>
  <si>
    <t>元阳县</t>
  </si>
  <si>
    <t>红河县</t>
  </si>
  <si>
    <t>金平县</t>
  </si>
  <si>
    <t>绿春县</t>
  </si>
  <si>
    <t>河口县</t>
  </si>
  <si>
    <t>蒙自经开区</t>
  </si>
  <si>
    <t>注：2026年红河哈尼族彝族自治州红十字会无“州对下转移支付”情况，本表“无”数据。</t>
  </si>
  <si>
    <t>预算09-2表</t>
  </si>
  <si>
    <t>2026年州对下转移支付绩效目标表</t>
  </si>
  <si>
    <t>注：2026年红河哈尼族彝族自治州红十字会无“州对下转移支付绩效”情况，此表“无”数据。</t>
  </si>
  <si>
    <t>预算10表</t>
  </si>
  <si>
    <t>2026年新增资产配置表</t>
  </si>
  <si>
    <t>资产类别</t>
  </si>
  <si>
    <t>资产分类代码.名称</t>
  </si>
  <si>
    <t>资产名称</t>
  </si>
  <si>
    <t>计量单位</t>
  </si>
  <si>
    <t>财政部门批复数（元）</t>
  </si>
  <si>
    <t>单价</t>
  </si>
  <si>
    <t>金额</t>
  </si>
  <si>
    <t>设备</t>
  </si>
  <si>
    <t>A02010108 便携式计算机</t>
  </si>
  <si>
    <t>华为笔记本电脑</t>
  </si>
  <si>
    <t>预算11表</t>
  </si>
  <si>
    <t>2026年上级补助项目支出预算表</t>
  </si>
  <si>
    <t>单位：元</t>
  </si>
  <si>
    <t>上级补助</t>
  </si>
  <si>
    <t>注：2026年红河哈尼族彝族自治州红十字会无“上级补助项目支出”情况，此表“无”数据。</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</si>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</sst>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60">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sz val="10"/>
      <name val="宋体"/>
      <charset val="134"/>
    </font>
    <font>
      <sz val="23"/>
      <name val="方正小标宋简体"/>
      <charset val="134"/>
    </font>
    <font>
      <sz val="11"/>
      <name val="宋体"/>
      <charset val="134"/>
    </font>
    <font>
      <b/>
      <sz val="12"/>
      <name val="宋体"/>
      <charset val="134"/>
    </font>
    <font>
      <b/>
      <sz val="11"/>
      <name val="宋体"/>
      <charset val="134"/>
    </font>
    <font>
      <sz val="12"/>
      <name val="宋体"/>
      <charset val="134"/>
    </font>
    <font>
      <b/>
      <sz val="23.25"/>
      <color rgb="FF000000"/>
      <name val="宋体"/>
      <charset val="134"/>
    </font>
    <font>
      <sz val="9.75"/>
      <color rgb="FF000000"/>
      <name val="宋体"/>
      <charset val="134"/>
    </font>
    <font>
      <sz val="9.75"/>
      <color rgb="FF000000"/>
      <name val="Calibri"/>
      <charset val="134"/>
    </font>
    <font>
      <b/>
      <sz val="11"/>
      <color rgb="FF000000"/>
      <name val="宋体"/>
      <charset val="134"/>
    </font>
    <font>
      <b/>
      <sz val="9"/>
      <color rgb="FF000000"/>
      <name val="宋体"/>
      <charset val="134"/>
    </font>
    <font>
      <sz val="12"/>
      <color rgb="FF000000"/>
      <name val="宋体"/>
      <charset val="134"/>
    </font>
    <font>
      <b/>
      <sz val="22"/>
      <color rgb="FF000000"/>
      <name val="宋体"/>
      <charset val="134"/>
    </font>
    <font>
      <sz val="12"/>
      <color rgb="FF000000"/>
      <name val="SimSun"/>
      <charset val="134"/>
    </font>
    <font>
      <sz val="9"/>
      <color rgb="FF000000"/>
      <name val="SimSun"/>
      <charset val="134"/>
    </font>
    <font>
      <sz val="10.5"/>
      <color rgb="FF000000"/>
      <name val="宋体"/>
      <charset val="134"/>
    </font>
    <font>
      <sz val="10"/>
      <color rgb="FFFFFFFF"/>
      <name val="宋体"/>
      <charset val="134"/>
    </font>
    <font>
      <b/>
      <sz val="11.25"/>
      <color rgb="FF000000"/>
      <name val="宋体"/>
      <charset val="134"/>
    </font>
    <font>
      <sz val="11.25"/>
      <color rgb="FF000000"/>
      <name val="宋体"/>
      <charset val="134"/>
    </font>
    <font>
      <sz val="9"/>
      <name val="宋体"/>
      <charset val="134"/>
    </font>
    <font>
      <b/>
      <sz val="23.25"/>
      <name val="宋体"/>
      <charset val="134"/>
    </font>
    <font>
      <sz val="9.75"/>
      <name val="宋体"/>
      <charset val="134"/>
    </font>
    <font>
      <sz val="9.4"/>
      <name val="SimSun"/>
      <charset val="134"/>
    </font>
    <font>
      <sz val="9.4"/>
      <name val="宋体"/>
      <charset val="134"/>
    </font>
    <font>
      <b/>
      <sz val="9"/>
      <name val="宋体"/>
      <charset val="134"/>
    </font>
    <font>
      <b/>
      <sz val="23.25"/>
      <color rgb="FF000000"/>
      <name val="SimSun"/>
      <charset val="134"/>
    </font>
    <font>
      <b/>
      <sz val="10.5"/>
      <color rgb="FF000000"/>
      <name val="SimSun"/>
      <charset val="134"/>
    </font>
    <font>
      <sz val="9.75"/>
      <color rgb="FF000000"/>
      <name val="SimSun"/>
      <charset val="134"/>
    </font>
    <font>
      <b/>
      <sz val="13.5"/>
      <color rgb="FF000000"/>
      <name val="SimSun"/>
      <charset val="134"/>
    </font>
    <font>
      <b/>
      <sz val="12"/>
      <color rgb="FF000000"/>
      <name val="SimSun"/>
      <charset val="134"/>
    </font>
    <font>
      <sz val="10.5"/>
      <color rgb="FF000000"/>
      <name val="SimSun"/>
      <charset val="134"/>
    </font>
    <font>
      <b/>
      <sz val="9.75"/>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2" borderId="1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4" applyNumberFormat="0" applyFill="0" applyAlignment="0" applyProtection="0">
      <alignment vertical="center"/>
    </xf>
    <xf numFmtId="0" fontId="47" fillId="0" borderId="14" applyNumberFormat="0" applyFill="0" applyAlignment="0" applyProtection="0">
      <alignment vertical="center"/>
    </xf>
    <xf numFmtId="0" fontId="48" fillId="0" borderId="15" applyNumberFormat="0" applyFill="0" applyAlignment="0" applyProtection="0">
      <alignment vertical="center"/>
    </xf>
    <xf numFmtId="0" fontId="48" fillId="0" borderId="0" applyNumberFormat="0" applyFill="0" applyBorder="0" applyAlignment="0" applyProtection="0">
      <alignment vertical="center"/>
    </xf>
    <xf numFmtId="0" fontId="49" fillId="3" borderId="16" applyNumberFormat="0" applyAlignment="0" applyProtection="0">
      <alignment vertical="center"/>
    </xf>
    <xf numFmtId="0" fontId="50" fillId="4" borderId="17" applyNumberFormat="0" applyAlignment="0" applyProtection="0">
      <alignment vertical="center"/>
    </xf>
    <xf numFmtId="0" fontId="51" fillId="4" borderId="16" applyNumberFormat="0" applyAlignment="0" applyProtection="0">
      <alignment vertical="center"/>
    </xf>
    <xf numFmtId="0" fontId="52" fillId="5" borderId="18" applyNumberFormat="0" applyAlignment="0" applyProtection="0">
      <alignment vertical="center"/>
    </xf>
    <xf numFmtId="0" fontId="53" fillId="0" borderId="19" applyNumberFormat="0" applyFill="0" applyAlignment="0" applyProtection="0">
      <alignment vertical="center"/>
    </xf>
    <xf numFmtId="0" fontId="54" fillId="0" borderId="20"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176" fontId="27" fillId="0" borderId="7">
      <alignment horizontal="right" vertical="center"/>
    </xf>
    <xf numFmtId="49" fontId="27" fillId="0" borderId="7">
      <alignment horizontal="left" vertical="center" wrapText="1"/>
    </xf>
    <xf numFmtId="176" fontId="27" fillId="0" borderId="7">
      <alignment horizontal="right" vertical="center"/>
    </xf>
    <xf numFmtId="177" fontId="27" fillId="0" borderId="7">
      <alignment horizontal="right" vertical="center"/>
    </xf>
    <xf numFmtId="178" fontId="27" fillId="0" borderId="7">
      <alignment horizontal="right" vertical="center"/>
    </xf>
    <xf numFmtId="179" fontId="27" fillId="0" borderId="7">
      <alignment horizontal="right" vertical="center"/>
    </xf>
    <xf numFmtId="10" fontId="27" fillId="0" borderId="7">
      <alignment horizontal="right" vertical="center"/>
    </xf>
    <xf numFmtId="180" fontId="27" fillId="0" borderId="7">
      <alignment horizontal="right" vertical="center"/>
    </xf>
  </cellStyleXfs>
  <cellXfs count="255">
    <xf numFmtId="0" fontId="0" fillId="0" borderId="0" xfId="0" applyFont="1" applyBorder="1"/>
    <xf numFmtId="49" fontId="1" fillId="0" borderId="0" xfId="0" applyNumberFormat="1" applyFont="1" applyBorder="1"/>
    <xf numFmtId="0" fontId="1" fillId="0" borderId="0" xfId="0"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1"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pplyProtection="1">
      <alignment horizontal="center" vertical="center"/>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protection locked="0"/>
    </xf>
    <xf numFmtId="4" fontId="4" fillId="0" borderId="7" xfId="0" applyNumberFormat="1" applyFont="1" applyBorder="1" applyAlignment="1" applyProtection="1">
      <alignment horizontal="righ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7" xfId="0" applyFont="1" applyBorder="1" applyAlignment="1" applyProtection="1">
      <alignment horizontal="center" vertical="center" wrapText="1"/>
      <protection locked="0"/>
    </xf>
    <xf numFmtId="0" fontId="7" fillId="0" borderId="7" xfId="0" applyFont="1" applyBorder="1" applyAlignment="1">
      <alignment horizontal="left" vertical="center"/>
    </xf>
    <xf numFmtId="0" fontId="6"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0" fillId="0" borderId="0" xfId="0" applyFont="1" applyFill="1" applyBorder="1" applyAlignment="1"/>
    <xf numFmtId="0" fontId="4" fillId="0" borderId="7" xfId="0" applyFont="1" applyBorder="1" applyAlignment="1" applyProtection="1">
      <alignment horizontal="right" vertical="center" wrapText="1"/>
      <protection locked="0"/>
    </xf>
    <xf numFmtId="0" fontId="8" fillId="0" borderId="0" xfId="0" applyFont="1" applyBorder="1" applyAlignment="1">
      <alignment vertical="center"/>
    </xf>
    <xf numFmtId="0" fontId="8" fillId="0" borderId="0"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Border="1" applyAlignment="1">
      <alignment horizontal="left" vertical="center"/>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vertical="center" wrapText="1"/>
    </xf>
    <xf numFmtId="0" fontId="13" fillId="0" borderId="8" xfId="0" applyFont="1" applyBorder="1" applyAlignment="1">
      <alignment vertical="center" wrapText="1"/>
    </xf>
    <xf numFmtId="0" fontId="0" fillId="0" borderId="0" xfId="0" applyFont="1" applyBorder="1"/>
    <xf numFmtId="0" fontId="14" fillId="0" borderId="0" xfId="0" applyFont="1" applyBorder="1" applyAlignment="1">
      <alignment horizontal="center" vertical="top"/>
    </xf>
    <xf numFmtId="0" fontId="15" fillId="0" borderId="0" xfId="0" applyFont="1" applyBorder="1" applyAlignment="1" applyProtection="1">
      <alignment horizontal="left" vertical="center"/>
      <protection locked="0"/>
    </xf>
    <xf numFmtId="0" fontId="16" fillId="0" borderId="0" xfId="0" applyFont="1" applyBorder="1"/>
    <xf numFmtId="0" fontId="17" fillId="0" borderId="7" xfId="0" applyFont="1" applyBorder="1" applyAlignment="1">
      <alignment horizontal="center" vertical="center" wrapText="1"/>
    </xf>
    <xf numFmtId="49" fontId="18" fillId="0" borderId="7" xfId="50" applyNumberFormat="1" applyFont="1" applyBorder="1" applyAlignment="1">
      <alignment horizontal="center" vertical="center" wrapText="1"/>
    </xf>
    <xf numFmtId="49" fontId="18" fillId="0" borderId="7" xfId="50" applyNumberFormat="1" applyFont="1" applyBorder="1" applyAlignment="1">
      <alignment horizontal="center" vertical="center"/>
    </xf>
    <xf numFmtId="0" fontId="5" fillId="0" borderId="7" xfId="0" applyFont="1" applyBorder="1" applyAlignment="1">
      <alignment horizontal="center" vertical="center" wrapText="1"/>
    </xf>
    <xf numFmtId="49" fontId="7" fillId="0" borderId="7" xfId="50" applyNumberFormat="1" applyFont="1" applyBorder="1">
      <alignment horizontal="left"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9" fillId="0" borderId="0" xfId="0" applyFont="1" applyBorder="1" applyAlignment="1" applyProtection="1">
      <alignment horizontal="right" vertical="center"/>
      <protection locked="0"/>
    </xf>
    <xf numFmtId="0" fontId="4" fillId="0" borderId="7" xfId="0" applyFont="1" applyBorder="1" applyAlignment="1">
      <alignment horizontal="left" vertical="center" wrapText="1"/>
    </xf>
    <xf numFmtId="0" fontId="1" fillId="0" borderId="0" xfId="0" applyFont="1" applyBorder="1" applyAlignment="1">
      <alignment horizontal="right" vertical="center"/>
    </xf>
    <xf numFmtId="0" fontId="20" fillId="0" borderId="0" xfId="0" applyFont="1" applyBorder="1" applyAlignment="1">
      <alignment horizontal="center" vertical="top" wrapText="1"/>
    </xf>
    <xf numFmtId="0" fontId="15" fillId="0" borderId="0"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7" xfId="0" applyFont="1" applyBorder="1" applyAlignment="1">
      <alignment horizontal="center" vertical="center"/>
    </xf>
    <xf numFmtId="49" fontId="15" fillId="0" borderId="7" xfId="0" applyNumberFormat="1" applyFont="1" applyBorder="1" applyAlignment="1">
      <alignment horizontal="left" vertical="center" wrapText="1"/>
    </xf>
    <xf numFmtId="176" fontId="7" fillId="0" borderId="7" xfId="0" applyNumberFormat="1" applyFont="1" applyBorder="1" applyAlignment="1">
      <alignment horizontal="right" vertical="center"/>
    </xf>
    <xf numFmtId="0" fontId="15" fillId="0" borderId="7" xfId="0" applyFont="1" applyBorder="1" applyAlignment="1" applyProtection="1">
      <alignment horizontal="center" vertical="center" wrapText="1"/>
      <protection locked="0"/>
    </xf>
    <xf numFmtId="0" fontId="21" fillId="0" borderId="0" xfId="0" applyFont="1" applyBorder="1" applyAlignment="1">
      <alignment horizontal="center" vertical="center"/>
    </xf>
    <xf numFmtId="0" fontId="22" fillId="0" borderId="0" xfId="0" applyFont="1" applyBorder="1" applyAlignment="1">
      <alignment horizontal="center" vertical="center"/>
    </xf>
    <xf numFmtId="49" fontId="18" fillId="0" borderId="7" xfId="0" applyNumberFormat="1" applyFont="1" applyBorder="1" applyAlignment="1">
      <alignment horizontal="left" vertical="center" wrapText="1"/>
    </xf>
    <xf numFmtId="0" fontId="20" fillId="0" borderId="0" xfId="0" applyFont="1" applyBorder="1" applyAlignment="1">
      <alignment horizontal="center" vertical="center" wrapText="1"/>
    </xf>
    <xf numFmtId="0" fontId="14" fillId="0" borderId="0" xfId="0" applyFont="1" applyBorder="1" applyAlignment="1">
      <alignment horizontal="center" vertical="top" wrapText="1"/>
    </xf>
    <xf numFmtId="0" fontId="23" fillId="0" borderId="0" xfId="0" applyFont="1" applyBorder="1" applyAlignment="1">
      <alignment horizontal="left" vertical="center" wrapText="1"/>
    </xf>
    <xf numFmtId="0" fontId="5" fillId="0" borderId="0" xfId="0" applyFont="1" applyBorder="1" applyAlignment="1">
      <alignment wrapText="1"/>
    </xf>
    <xf numFmtId="0" fontId="4" fillId="0" borderId="0" xfId="0" applyFont="1" applyBorder="1" applyAlignment="1" applyProtection="1">
      <alignment vertical="top" wrapText="1"/>
      <protection locked="0"/>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1" xfId="0" applyFont="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9" fillId="0" borderId="0" xfId="0" applyFont="1" applyBorder="1" applyAlignment="1">
      <alignment horizontal="center" vertical="center" wrapText="1"/>
    </xf>
    <xf numFmtId="0" fontId="1" fillId="0" borderId="0" xfId="0" applyFont="1" applyBorder="1" applyAlignment="1">
      <alignment wrapText="1"/>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7" xfId="0" applyFont="1" applyBorder="1" applyAlignment="1" applyProtection="1">
      <alignment horizontal="center" vertical="center" wrapText="1"/>
      <protection locked="0"/>
    </xf>
    <xf numFmtId="0" fontId="14" fillId="0" borderId="0" xfId="0" applyFont="1" applyBorder="1" applyAlignment="1">
      <alignment horizontal="center" vertical="top" wrapText="1"/>
    </xf>
    <xf numFmtId="0" fontId="15" fillId="0" borderId="0" xfId="0" applyFont="1" applyBorder="1" applyAlignment="1">
      <alignment horizontal="left" vertical="center"/>
    </xf>
    <xf numFmtId="0" fontId="5" fillId="0" borderId="0" xfId="0" applyFont="1" applyBorder="1"/>
    <xf numFmtId="0" fontId="4" fillId="0" borderId="7" xfId="0" applyFont="1" applyBorder="1" applyAlignment="1">
      <alignment horizontal="right" vertical="center"/>
    </xf>
    <xf numFmtId="0" fontId="4" fillId="0" borderId="7" xfId="0" applyFont="1" applyBorder="1" applyAlignment="1">
      <alignment horizontal="left" vertical="center" wrapText="1" indent="1"/>
    </xf>
    <xf numFmtId="0" fontId="4" fillId="0" borderId="7" xfId="0" applyFont="1" applyBorder="1" applyAlignment="1">
      <alignment horizontal="center" vertical="center"/>
    </xf>
    <xf numFmtId="49" fontId="7" fillId="0" borderId="7" xfId="0" applyNumberFormat="1" applyFont="1" applyBorder="1" applyAlignment="1">
      <alignment horizontal="center" vertical="center"/>
    </xf>
    <xf numFmtId="0" fontId="4" fillId="0" borderId="0" xfId="0" applyFont="1" applyBorder="1" applyAlignment="1" applyProtection="1">
      <alignment horizontal="right" vertical="center"/>
      <protection locked="0"/>
    </xf>
    <xf numFmtId="0" fontId="19"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vertical="center"/>
      <protection locked="0"/>
    </xf>
    <xf numFmtId="49" fontId="18" fillId="0" borderId="7" xfId="50" applyNumberFormat="1" applyFont="1" applyBorder="1">
      <alignment horizontal="left" vertical="center" wrapText="1"/>
    </xf>
    <xf numFmtId="0" fontId="19" fillId="0" borderId="0" xfId="0" applyFont="1" applyBorder="1" applyAlignment="1">
      <alignment horizontal="center" vertical="center"/>
    </xf>
    <xf numFmtId="0" fontId="4" fillId="0" borderId="0" xfId="0" applyFont="1" applyBorder="1" applyAlignment="1">
      <alignment horizontal="center" vertical="center"/>
    </xf>
    <xf numFmtId="49" fontId="24" fillId="0" borderId="0" xfId="0" applyNumberFormat="1" applyFont="1" applyBorder="1" applyProtection="1">
      <protection locked="0"/>
    </xf>
    <xf numFmtId="0" fontId="24" fillId="0" borderId="0" xfId="0" applyFont="1" applyBorder="1" applyAlignment="1" applyProtection="1">
      <alignment horizontal="right"/>
      <protection locked="0"/>
    </xf>
    <xf numFmtId="0" fontId="1" fillId="0" borderId="0" xfId="0" applyFont="1" applyBorder="1" applyAlignment="1">
      <alignment horizontal="right"/>
    </xf>
    <xf numFmtId="0" fontId="19" fillId="0" borderId="0" xfId="0" applyFont="1" applyBorder="1" applyAlignment="1">
      <alignment horizontal="left"/>
    </xf>
    <xf numFmtId="0" fontId="14" fillId="0" borderId="0" xfId="0" applyFont="1" applyBorder="1" applyAlignment="1" applyProtection="1">
      <alignment horizontal="center" vertical="center" wrapText="1"/>
      <protection locked="0"/>
    </xf>
    <xf numFmtId="0" fontId="23" fillId="0" borderId="0" xfId="0" applyFont="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49"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4" xfId="0" applyFont="1" applyBorder="1" applyAlignment="1">
      <alignment horizontal="center" vertical="center"/>
    </xf>
    <xf numFmtId="49" fontId="17" fillId="0" borderId="5"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protection locked="0"/>
    </xf>
    <xf numFmtId="0" fontId="25" fillId="0" borderId="1" xfId="0" applyFont="1" applyBorder="1" applyAlignment="1">
      <alignment horizontal="center" vertical="center"/>
    </xf>
    <xf numFmtId="49" fontId="5"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14" fillId="0" borderId="0" xfId="0" applyFont="1" applyBorder="1" applyAlignment="1">
      <alignment horizontal="center" vertical="center"/>
    </xf>
    <xf numFmtId="0" fontId="17"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15" fillId="0" borderId="7" xfId="0" applyNumberFormat="1" applyFont="1" applyBorder="1" applyAlignment="1">
      <alignment horizontal="left" vertical="center"/>
    </xf>
    <xf numFmtId="49" fontId="4" fillId="0" borderId="7" xfId="0" applyNumberFormat="1"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49" fontId="15" fillId="0" borderId="7" xfId="0" applyNumberFormat="1" applyFont="1" applyBorder="1" applyAlignment="1">
      <alignment horizontal="left" vertical="center" indent="1"/>
    </xf>
    <xf numFmtId="0" fontId="15" fillId="0" borderId="7" xfId="0" applyFont="1" applyBorder="1" applyAlignment="1" applyProtection="1">
      <alignment horizontal="left" vertical="center" wrapText="1" indent="2"/>
      <protection locked="0"/>
    </xf>
    <xf numFmtId="0" fontId="26" fillId="0" borderId="0" xfId="0" applyFont="1" applyBorder="1" applyAlignment="1" applyProtection="1">
      <alignment horizontal="right" vertical="center" wrapText="1"/>
      <protection locked="0"/>
    </xf>
    <xf numFmtId="49" fontId="27" fillId="0" borderId="0" xfId="50" applyNumberFormat="1" applyFont="1" applyBorder="1" applyAlignment="1">
      <alignment horizontal="right" vertical="center" wrapText="1"/>
    </xf>
    <xf numFmtId="49" fontId="28" fillId="0" borderId="0" xfId="50" applyNumberFormat="1" applyFont="1" applyBorder="1" applyAlignment="1">
      <alignment horizontal="center" vertical="center" wrapText="1"/>
    </xf>
    <xf numFmtId="49" fontId="28" fillId="0" borderId="0" xfId="50" applyNumberFormat="1" applyFont="1" applyBorder="1">
      <alignment horizontal="left" vertical="center" wrapText="1"/>
    </xf>
    <xf numFmtId="49" fontId="29" fillId="0" borderId="0" xfId="50" applyNumberFormat="1" applyFont="1" applyBorder="1">
      <alignment horizontal="left" vertical="center" wrapText="1"/>
    </xf>
    <xf numFmtId="49" fontId="27" fillId="0" borderId="0" xfId="50" applyNumberFormat="1" applyFont="1" applyBorder="1">
      <alignment horizontal="left" vertical="center" wrapText="1"/>
    </xf>
    <xf numFmtId="49" fontId="10" fillId="0" borderId="7" xfId="50" applyNumberFormat="1" applyFont="1" applyBorder="1" applyAlignment="1">
      <alignment horizontal="center" vertical="center" wrapText="1"/>
    </xf>
    <xf numFmtId="49" fontId="12" fillId="0" borderId="7" xfId="50" applyNumberFormat="1" applyFont="1" applyBorder="1" applyAlignment="1">
      <alignment horizontal="center" vertical="center" wrapText="1"/>
    </xf>
    <xf numFmtId="49" fontId="27" fillId="0" borderId="7" xfId="50" applyNumberFormat="1" applyFont="1" applyBorder="1" applyAlignment="1">
      <alignment horizontal="center" vertical="center" wrapText="1"/>
    </xf>
    <xf numFmtId="49" fontId="30" fillId="0" borderId="7" xfId="50" applyNumberFormat="1" applyFont="1" applyBorder="1">
      <alignment horizontal="left" vertical="center" wrapText="1"/>
    </xf>
    <xf numFmtId="49" fontId="30" fillId="0" borderId="7" xfId="50" applyNumberFormat="1" applyFont="1" applyBorder="1" applyAlignment="1">
      <alignment horizontal="center" vertical="center" wrapText="1"/>
    </xf>
    <xf numFmtId="49" fontId="27" fillId="0" borderId="7" xfId="50" applyNumberFormat="1" applyFont="1" applyBorder="1">
      <alignment horizontal="left" vertical="center" wrapText="1"/>
    </xf>
    <xf numFmtId="176" fontId="31" fillId="0" borderId="7" xfId="0" applyNumberFormat="1" applyFont="1" applyBorder="1" applyAlignment="1">
      <alignment horizontal="right" vertical="center" wrapText="1"/>
    </xf>
    <xf numFmtId="49" fontId="13" fillId="0" borderId="0" xfId="50" applyNumberFormat="1" applyFont="1" applyBorder="1" applyAlignment="1">
      <alignment horizontal="center" wrapText="1"/>
    </xf>
    <xf numFmtId="49" fontId="27" fillId="0" borderId="0"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49" fontId="32" fillId="0" borderId="7" xfId="50" applyNumberFormat="1" applyFont="1" applyBorder="1" applyAlignment="1">
      <alignment horizontal="center" vertical="center" wrapText="1"/>
    </xf>
    <xf numFmtId="49" fontId="32" fillId="0" borderId="7" xfId="50" applyNumberFormat="1" applyFont="1" applyBorder="1">
      <alignment horizontal="left" vertical="center" wrapText="1"/>
    </xf>
    <xf numFmtId="49" fontId="30" fillId="0" borderId="7" xfId="50" applyNumberFormat="1" applyFont="1" applyBorder="1" applyAlignment="1">
      <alignment horizontal="left" vertical="center" wrapText="1" indent="1"/>
    </xf>
    <xf numFmtId="0" fontId="1" fillId="0" borderId="0" xfId="0" applyFont="1" applyBorder="1" applyAlignment="1">
      <alignment horizontal="center" wrapText="1"/>
    </xf>
    <xf numFmtId="0" fontId="1" fillId="0" borderId="0" xfId="0" applyFont="1" applyBorder="1" applyAlignment="1">
      <alignment wrapText="1"/>
    </xf>
    <xf numFmtId="0" fontId="19"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49" fontId="34" fillId="0" borderId="7" xfId="0" applyNumberFormat="1" applyFont="1" applyBorder="1" applyAlignment="1">
      <alignment horizontal="center" vertical="center" wrapText="1"/>
    </xf>
    <xf numFmtId="0" fontId="34" fillId="0" borderId="6" xfId="0" applyFont="1" applyBorder="1" applyAlignment="1">
      <alignment horizontal="center" vertical="center" wrapText="1"/>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15" fillId="0" borderId="2" xfId="0" applyFont="1" applyBorder="1" applyAlignment="1">
      <alignment horizontal="center" vertical="center" wrapText="1"/>
    </xf>
    <xf numFmtId="176" fontId="35" fillId="0" borderId="7" xfId="0" applyNumberFormat="1" applyFont="1" applyBorder="1" applyAlignment="1">
      <alignment horizontal="right" vertical="center"/>
    </xf>
    <xf numFmtId="0" fontId="1" fillId="0" borderId="0" xfId="0" applyFont="1" applyBorder="1"/>
    <xf numFmtId="0" fontId="19"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pplyProtection="1">
      <alignment horizontal="left" vertical="center" wrapText="1"/>
      <protection locked="0"/>
    </xf>
    <xf numFmtId="49" fontId="15" fillId="0" borderId="7" xfId="0" applyNumberFormat="1" applyFont="1" applyBorder="1" applyAlignment="1">
      <alignment horizontal="left" vertical="center" wrapText="1" indent="1"/>
    </xf>
    <xf numFmtId="49" fontId="15" fillId="0" borderId="7" xfId="0" applyNumberFormat="1" applyFont="1" applyBorder="1" applyAlignment="1">
      <alignment horizontal="left" vertical="center" indent="2"/>
    </xf>
    <xf numFmtId="49" fontId="15" fillId="0" borderId="7" xfId="0" applyNumberFormat="1" applyFont="1" applyBorder="1" applyAlignment="1">
      <alignment horizontal="left" vertical="center" wrapText="1" indent="2"/>
    </xf>
    <xf numFmtId="0" fontId="15" fillId="0" borderId="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 fillId="0" borderId="0" xfId="0" applyFont="1" applyBorder="1" applyAlignment="1">
      <alignment horizontal="left"/>
    </xf>
    <xf numFmtId="0" fontId="1" fillId="0" borderId="0" xfId="0" applyFont="1" applyBorder="1" applyAlignment="1">
      <alignment horizont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7" fillId="0" borderId="0" xfId="0" applyFont="1" applyBorder="1" applyAlignment="1">
      <alignment horizontal="center" vertical="center"/>
    </xf>
    <xf numFmtId="0" fontId="22" fillId="0" borderId="0" xfId="0" applyFont="1" applyBorder="1" applyAlignment="1">
      <alignment horizontal="center" vertical="center"/>
    </xf>
    <xf numFmtId="0" fontId="36" fillId="0" borderId="2" xfId="0" applyFont="1" applyBorder="1" applyAlignment="1">
      <alignment horizontal="center" vertical="center"/>
    </xf>
    <xf numFmtId="0" fontId="36" fillId="0" borderId="4" xfId="0" applyFont="1" applyBorder="1" applyAlignment="1">
      <alignment horizontal="center" vertical="center"/>
    </xf>
    <xf numFmtId="0" fontId="37" fillId="0" borderId="1" xfId="0" applyFont="1" applyBorder="1" applyAlignment="1">
      <alignment horizontal="center" vertical="center"/>
    </xf>
    <xf numFmtId="0" fontId="37" fillId="0" borderId="6" xfId="0" applyFont="1" applyBorder="1" applyAlignment="1">
      <alignment horizontal="center" vertical="center"/>
    </xf>
    <xf numFmtId="0" fontId="7" fillId="0" borderId="7" xfId="0" applyFont="1" applyBorder="1" applyAlignment="1">
      <alignment vertical="center"/>
    </xf>
    <xf numFmtId="49" fontId="38" fillId="0" borderId="7" xfId="0" applyNumberFormat="1" applyFont="1" applyBorder="1" applyAlignment="1">
      <alignment horizontal="left" vertical="center"/>
    </xf>
    <xf numFmtId="0" fontId="7" fillId="0" borderId="6" xfId="0" applyFont="1" applyBorder="1" applyAlignment="1">
      <alignment vertical="center"/>
    </xf>
    <xf numFmtId="0" fontId="38" fillId="0" borderId="7" xfId="0" applyFont="1" applyBorder="1" applyAlignment="1">
      <alignment horizontal="left" vertical="center"/>
    </xf>
    <xf numFmtId="0" fontId="7" fillId="0" borderId="6" xfId="0" applyFont="1" applyBorder="1" applyAlignment="1">
      <alignment horizontal="left" vertical="center"/>
    </xf>
    <xf numFmtId="0" fontId="38" fillId="0" borderId="6" xfId="0" applyFont="1" applyBorder="1" applyAlignment="1" applyProtection="1">
      <alignment horizontal="left" vertical="center"/>
      <protection locked="0"/>
    </xf>
    <xf numFmtId="0" fontId="34" fillId="0" borderId="6" xfId="0" applyFont="1" applyBorder="1" applyAlignment="1">
      <alignment horizontal="left" vertical="center"/>
    </xf>
    <xf numFmtId="0" fontId="38" fillId="0" borderId="6" xfId="0" applyFont="1" applyBorder="1" applyAlignment="1">
      <alignment horizontal="left" vertical="center"/>
    </xf>
    <xf numFmtId="0" fontId="34"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0" fontId="39" fillId="0" borderId="7" xfId="0" applyFont="1" applyBorder="1" applyAlignment="1">
      <alignment horizontal="center" vertical="center"/>
    </xf>
    <xf numFmtId="0" fontId="39" fillId="0" borderId="6" xfId="0" applyFont="1" applyBorder="1" applyAlignment="1">
      <alignment horizontal="center" vertical="center" wrapText="1"/>
    </xf>
    <xf numFmtId="0" fontId="39" fillId="0" borderId="6" xfId="0" applyFont="1" applyBorder="1" applyAlignment="1">
      <alignment horizontal="center" vertical="center"/>
    </xf>
    <xf numFmtId="0" fontId="39" fillId="0" borderId="7" xfId="0" applyFont="1" applyBorder="1" applyAlignment="1" applyProtection="1">
      <alignment horizontal="center" vertical="center"/>
      <protection locked="0"/>
    </xf>
    <xf numFmtId="176" fontId="15" fillId="0" borderId="7" xfId="0" applyNumberFormat="1" applyFont="1" applyBorder="1" applyAlignment="1">
      <alignment horizontal="right" vertical="center"/>
    </xf>
    <xf numFmtId="0" fontId="19" fillId="0" borderId="0" xfId="0" applyFont="1" applyBorder="1" applyAlignment="1">
      <alignment horizontal="right" vertical="center"/>
    </xf>
    <xf numFmtId="0" fontId="35" fillId="0" borderId="0"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7"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10" xfId="0" applyFont="1" applyBorder="1" applyAlignment="1" applyProtection="1">
      <alignment horizontal="center" vertical="center" wrapText="1"/>
      <protection locked="0"/>
    </xf>
    <xf numFmtId="0" fontId="40" fillId="0" borderId="3"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40" fillId="0" borderId="11" xfId="0" applyFont="1" applyBorder="1" applyAlignment="1">
      <alignment horizontal="center" vertical="center" wrapText="1"/>
    </xf>
    <xf numFmtId="0" fontId="39" fillId="0" borderId="11" xfId="0" applyFont="1" applyBorder="1" applyAlignment="1">
      <alignment horizontal="center" vertical="center" wrapText="1"/>
    </xf>
    <xf numFmtId="0" fontId="40" fillId="0" borderId="6" xfId="0" applyFont="1" applyBorder="1" applyAlignment="1" applyProtection="1">
      <alignment horizontal="center" vertical="center" wrapText="1"/>
      <protection locked="0"/>
    </xf>
    <xf numFmtId="0" fontId="40" fillId="0" borderId="8" xfId="0" applyFont="1" applyBorder="1" applyAlignment="1" applyProtection="1">
      <alignment horizontal="center" vertical="center" wrapText="1"/>
      <protection locked="0"/>
    </xf>
    <xf numFmtId="0" fontId="40" fillId="0" borderId="8" xfId="0" applyFont="1" applyBorder="1" applyAlignment="1">
      <alignment horizontal="center" vertical="center" wrapText="1"/>
    </xf>
    <xf numFmtId="0" fontId="39" fillId="0" borderId="8"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3" fontId="1" fillId="0" borderId="2" xfId="0" applyNumberFormat="1" applyFont="1" applyBorder="1" applyAlignment="1">
      <alignment horizontal="center" vertical="center"/>
    </xf>
    <xf numFmtId="3" fontId="1" fillId="0" borderId="7" xfId="0" applyNumberFormat="1" applyFont="1" applyBorder="1" applyAlignment="1">
      <alignment horizontal="center" vertical="center"/>
    </xf>
    <xf numFmtId="0" fontId="23" fillId="0" borderId="7" xfId="0" applyFont="1" applyBorder="1" applyAlignment="1">
      <alignment horizontal="left" vertical="center" wrapText="1"/>
    </xf>
    <xf numFmtId="0" fontId="23" fillId="0" borderId="7" xfId="0" applyFont="1" applyBorder="1" applyAlignment="1">
      <alignment horizontal="left" vertical="center" wrapText="1" indent="1"/>
    </xf>
    <xf numFmtId="0" fontId="23" fillId="0" borderId="2"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1" fillId="0" borderId="0" xfId="0" applyFont="1" applyBorder="1" applyProtection="1">
      <protection locked="0"/>
    </xf>
    <xf numFmtId="0" fontId="5" fillId="0" borderId="0" xfId="0" applyFont="1" applyBorder="1" applyProtection="1">
      <protection locked="0"/>
    </xf>
    <xf numFmtId="0" fontId="40" fillId="0" borderId="4" xfId="0" applyFont="1" applyBorder="1" applyAlignment="1" applyProtection="1">
      <alignment horizontal="center" vertical="center" wrapText="1"/>
      <protection locked="0"/>
    </xf>
    <xf numFmtId="0" fontId="39" fillId="0" borderId="7" xfId="0" applyFont="1" applyBorder="1" applyAlignment="1">
      <alignment horizontal="center" vertical="center" wrapText="1"/>
    </xf>
    <xf numFmtId="0" fontId="40" fillId="0" borderId="12"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0" fontId="19" fillId="0" borderId="0" xfId="0" applyFont="1" applyBorder="1" applyAlignment="1">
      <alignment horizontal="center"/>
    </xf>
    <xf numFmtId="0" fontId="4" fillId="0" borderId="0" xfId="0" applyFont="1" applyBorder="1" applyAlignment="1">
      <alignment horizontal="center" vertical="center"/>
    </xf>
    <xf numFmtId="0" fontId="19" fillId="0" borderId="0" xfId="0" applyFont="1" applyBorder="1" applyAlignment="1">
      <alignment horizontal="right"/>
    </xf>
    <xf numFmtId="0" fontId="38" fillId="0" borderId="7" xfId="0" applyFont="1" applyBorder="1" applyAlignment="1" applyProtection="1">
      <alignment horizontal="left" vertical="center"/>
      <protection locked="0"/>
    </xf>
    <xf numFmtId="0" fontId="23" fillId="0" borderId="7" xfId="0" applyFont="1" applyBorder="1" applyAlignment="1" quotePrefix="1">
      <alignment horizontal="left" vertical="center" wrapText="1"/>
    </xf>
    <xf numFmtId="0" fontId="23" fillId="0" borderId="7" xfId="0" applyFont="1" applyBorder="1" applyAlignment="1" quotePrefix="1">
      <alignment horizontal="left" vertical="center" wrapText="1" inden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5"/>
  <sheetViews>
    <sheetView showZeros="0" topLeftCell="A6" workbookViewId="0">
      <selection activeCell="A1" sqref="A1"/>
    </sheetView>
  </sheetViews>
  <sheetFormatPr defaultColWidth="9" defaultRowHeight="13.5" customHeight="1" outlineLevelCol="3"/>
  <cols>
    <col min="1" max="1" width="36.3916666666667" customWidth="1"/>
    <col min="2" max="2" width="31.3916666666667" customWidth="1"/>
    <col min="3" max="3" width="37.1" customWidth="1"/>
    <col min="4" max="4" width="35.0833333333333" customWidth="1"/>
  </cols>
  <sheetData>
    <row r="1" ht="16.5" customHeight="1" spans="1:4">
      <c r="A1" s="189" t="s">
        <v>0</v>
      </c>
      <c r="B1" s="190"/>
      <c r="C1" s="2"/>
      <c r="D1" s="253" t="s">
        <v>1</v>
      </c>
    </row>
    <row r="2" ht="27" customHeight="1" spans="1:4">
      <c r="A2" s="192" t="s">
        <v>2</v>
      </c>
      <c r="B2" s="192"/>
      <c r="C2" s="192"/>
      <c r="D2" s="192"/>
    </row>
    <row r="3" ht="34.9" customHeight="1" spans="1:4">
      <c r="A3" s="193" t="str">
        <f>"单位名称："&amp;"红河哈尼族彝族自治州红十字会"</f>
        <v>单位名称：红河哈尼族彝族自治州红十字会</v>
      </c>
      <c r="B3" s="194"/>
      <c r="C3" s="195"/>
      <c r="D3" s="196" t="str">
        <f>"单位:"&amp;"元"</f>
        <v>单位:元</v>
      </c>
    </row>
    <row r="4" ht="34.9" customHeight="1" spans="1:4">
      <c r="A4" s="197" t="s">
        <v>3</v>
      </c>
      <c r="B4" s="198"/>
      <c r="C4" s="197" t="s">
        <v>4</v>
      </c>
      <c r="D4" s="198"/>
    </row>
    <row r="5" ht="10.9" customHeight="1" spans="1:4">
      <c r="A5" s="199" t="s">
        <v>5</v>
      </c>
      <c r="B5" s="199" t="s">
        <v>6</v>
      </c>
      <c r="C5" s="199" t="s">
        <v>7</v>
      </c>
      <c r="D5" s="199" t="s">
        <v>6</v>
      </c>
    </row>
    <row r="6" ht="14.65" customHeight="1" spans="1:4">
      <c r="A6" s="200"/>
      <c r="B6" s="200"/>
      <c r="C6" s="200"/>
      <c r="D6" s="200"/>
    </row>
    <row r="7" ht="25.9" customHeight="1" spans="1:4">
      <c r="A7" s="204" t="s">
        <v>8</v>
      </c>
      <c r="B7" s="75">
        <v>4696037</v>
      </c>
      <c r="C7" s="202" t="str">
        <f>"一"&amp;"、"&amp;"社会保障和就业支出"</f>
        <v>一、社会保障和就业支出</v>
      </c>
      <c r="D7" s="75">
        <v>3981010</v>
      </c>
    </row>
    <row r="8" ht="25.9" customHeight="1" spans="1:4">
      <c r="A8" s="204" t="s">
        <v>9</v>
      </c>
      <c r="B8" s="75"/>
      <c r="C8" s="202" t="str">
        <f>"二"&amp;"、"&amp;"卫生健康支出"</f>
        <v>二、卫生健康支出</v>
      </c>
      <c r="D8" s="75">
        <v>358077</v>
      </c>
    </row>
    <row r="9" ht="25.9" customHeight="1" spans="1:4">
      <c r="A9" s="204" t="s">
        <v>10</v>
      </c>
      <c r="B9" s="75"/>
      <c r="C9" s="202" t="str">
        <f>"三"&amp;"、"&amp;"住房保障支出"</f>
        <v>三、住房保障支出</v>
      </c>
      <c r="D9" s="75">
        <v>356950</v>
      </c>
    </row>
    <row r="10" ht="25.9" customHeight="1" spans="1:4">
      <c r="A10" s="204" t="s">
        <v>11</v>
      </c>
      <c r="B10" s="75"/>
      <c r="C10" s="204"/>
      <c r="D10" s="75"/>
    </row>
    <row r="11" ht="25.9" customHeight="1" spans="1:4">
      <c r="A11" s="254" t="s">
        <v>12</v>
      </c>
      <c r="B11" s="75"/>
      <c r="C11" s="204"/>
      <c r="D11" s="75"/>
    </row>
    <row r="12" ht="25.9" customHeight="1" spans="1:4">
      <c r="A12" s="254" t="s">
        <v>13</v>
      </c>
      <c r="B12" s="75"/>
      <c r="C12" s="204"/>
      <c r="D12" s="75"/>
    </row>
    <row r="13" ht="25.9" customHeight="1" spans="1:4">
      <c r="A13" s="254" t="s">
        <v>14</v>
      </c>
      <c r="B13" s="75"/>
      <c r="C13" s="204"/>
      <c r="D13" s="75"/>
    </row>
    <row r="14" ht="25.9" customHeight="1" spans="1:4">
      <c r="A14" s="254" t="s">
        <v>15</v>
      </c>
      <c r="B14" s="75"/>
      <c r="C14" s="204"/>
      <c r="D14" s="75"/>
    </row>
    <row r="15" ht="25.9" customHeight="1" spans="1:4">
      <c r="A15" s="206" t="s">
        <v>16</v>
      </c>
      <c r="B15" s="75"/>
      <c r="C15" s="177"/>
      <c r="D15" s="75"/>
    </row>
    <row r="16" ht="25.9" customHeight="1" spans="1:4">
      <c r="A16" s="206" t="s">
        <v>17</v>
      </c>
      <c r="B16" s="75"/>
      <c r="C16" s="177"/>
      <c r="D16" s="75"/>
    </row>
    <row r="17" ht="25.9" customHeight="1" spans="1:4">
      <c r="A17" s="206"/>
      <c r="B17" s="75"/>
      <c r="C17" s="177"/>
      <c r="D17" s="75"/>
    </row>
    <row r="18" ht="25.9" customHeight="1" spans="1:4">
      <c r="A18" s="206"/>
      <c r="B18" s="75"/>
      <c r="C18" s="177"/>
      <c r="D18" s="75"/>
    </row>
    <row r="19" ht="25.9" customHeight="1" spans="1:4">
      <c r="A19" s="206"/>
      <c r="B19" s="75"/>
      <c r="C19" s="177"/>
      <c r="D19" s="75"/>
    </row>
    <row r="20" ht="25.9" customHeight="1" spans="1:4">
      <c r="A20" s="206"/>
      <c r="B20" s="75"/>
      <c r="C20" s="177"/>
      <c r="D20" s="75"/>
    </row>
    <row r="21" ht="25.9" customHeight="1" spans="1:4">
      <c r="A21" s="207" t="s">
        <v>18</v>
      </c>
      <c r="B21" s="75">
        <v>4696037</v>
      </c>
      <c r="C21" s="177" t="s">
        <v>19</v>
      </c>
      <c r="D21" s="75">
        <v>4696037</v>
      </c>
    </row>
    <row r="22" ht="25.9" customHeight="1" spans="1:4">
      <c r="A22" s="208" t="s">
        <v>20</v>
      </c>
      <c r="B22" s="75"/>
      <c r="C22" s="204" t="s">
        <v>21</v>
      </c>
      <c r="D22" s="75"/>
    </row>
    <row r="23" ht="25.5" customHeight="1" spans="1:4">
      <c r="A23" s="208" t="s">
        <v>22</v>
      </c>
      <c r="B23" s="75"/>
      <c r="C23" s="204" t="s">
        <v>22</v>
      </c>
      <c r="D23" s="75"/>
    </row>
    <row r="24" ht="25.5" customHeight="1" spans="1:4">
      <c r="A24" s="208" t="s">
        <v>23</v>
      </c>
      <c r="B24" s="75"/>
      <c r="C24" s="204" t="s">
        <v>23</v>
      </c>
      <c r="D24" s="75"/>
    </row>
    <row r="25" ht="25.9" customHeight="1" spans="1:4">
      <c r="A25" s="209" t="s">
        <v>24</v>
      </c>
      <c r="B25" s="75">
        <v>4696037</v>
      </c>
      <c r="C25" s="177" t="s">
        <v>25</v>
      </c>
      <c r="D25" s="75">
        <v>4696037</v>
      </c>
    </row>
  </sheetData>
  <mergeCells count="8">
    <mergeCell ref="A2:D2"/>
    <mergeCell ref="A3:B3"/>
    <mergeCell ref="A4:B4"/>
    <mergeCell ref="C4:D4"/>
    <mergeCell ref="A5:A6"/>
    <mergeCell ref="B5:B6"/>
    <mergeCell ref="C5:C6"/>
    <mergeCell ref="D5:D6"/>
  </mergeCells>
  <printOptions horizontalCentered="1"/>
  <pageMargins left="0.39" right="0.39" top="0.75" bottom="0.75" header="0.31" footer="0.31"/>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8" sqref="B18"/>
    </sheetView>
  </sheetViews>
  <sheetFormatPr defaultColWidth="10.7083333333333" defaultRowHeight="14.25" customHeight="1" outlineLevelCol="5"/>
  <cols>
    <col min="1" max="2" width="18.575" customWidth="1"/>
    <col min="3" max="3" width="38.675" customWidth="1"/>
    <col min="4" max="6" width="30.675" customWidth="1"/>
  </cols>
  <sheetData>
    <row r="1" ht="27.4" customHeight="1" spans="1:6">
      <c r="A1" s="119"/>
      <c r="B1" s="119">
        <v>0</v>
      </c>
      <c r="C1" s="120">
        <v>1</v>
      </c>
      <c r="D1" s="121"/>
      <c r="E1" s="121"/>
      <c r="F1" s="122" t="s">
        <v>293</v>
      </c>
    </row>
    <row r="2" ht="34.15" customHeight="1" spans="1:6">
      <c r="A2" s="123"/>
      <c r="B2" s="123" t="s">
        <v>294</v>
      </c>
      <c r="C2" s="123"/>
      <c r="D2" s="123"/>
      <c r="E2" s="123"/>
      <c r="F2" s="123"/>
    </row>
    <row r="3" ht="38.65" customHeight="1" spans="1:6">
      <c r="A3" s="124" t="str">
        <f>"单位名称："&amp;"红河哈尼族彝族自治州红十字会"</f>
        <v>单位名称：红河哈尼族彝族自治州红十字会</v>
      </c>
      <c r="B3" s="125"/>
      <c r="C3" s="124"/>
      <c r="D3" s="124"/>
      <c r="E3" s="124"/>
      <c r="F3" s="126"/>
    </row>
    <row r="4" ht="30.4" customHeight="1" spans="1:6">
      <c r="A4" s="127" t="s">
        <v>116</v>
      </c>
      <c r="B4" s="127" t="s">
        <v>49</v>
      </c>
      <c r="C4" s="128" t="s">
        <v>50</v>
      </c>
      <c r="D4" s="66" t="s">
        <v>295</v>
      </c>
      <c r="E4" s="67"/>
      <c r="F4" s="129"/>
    </row>
    <row r="5" ht="30.4" customHeight="1" spans="1:6">
      <c r="A5" s="130"/>
      <c r="B5" s="130"/>
      <c r="C5" s="131"/>
      <c r="D5" s="132" t="s">
        <v>30</v>
      </c>
      <c r="E5" s="66" t="s">
        <v>53</v>
      </c>
      <c r="F5" s="65" t="s">
        <v>54</v>
      </c>
    </row>
    <row r="6" ht="19.15" customHeight="1" spans="1:6">
      <c r="A6" s="133" t="s">
        <v>131</v>
      </c>
      <c r="B6" s="133" t="s">
        <v>132</v>
      </c>
      <c r="C6" s="133" t="s">
        <v>133</v>
      </c>
      <c r="D6" s="133" t="s">
        <v>134</v>
      </c>
      <c r="E6" s="133" t="s">
        <v>135</v>
      </c>
      <c r="F6" s="133" t="s">
        <v>136</v>
      </c>
    </row>
    <row r="7" ht="36.4" customHeight="1" spans="1:6">
      <c r="A7" s="134"/>
      <c r="B7" s="134"/>
      <c r="C7" s="135"/>
      <c r="D7" s="75"/>
      <c r="E7" s="75"/>
      <c r="F7" s="75"/>
    </row>
    <row r="8" ht="36.4" customHeight="1" spans="1:6">
      <c r="A8" s="136" t="s">
        <v>30</v>
      </c>
      <c r="B8" s="136" t="s">
        <v>92</v>
      </c>
      <c r="C8" s="136" t="s">
        <v>92</v>
      </c>
      <c r="D8" s="75"/>
      <c r="E8" s="75"/>
      <c r="F8" s="75"/>
    </row>
    <row r="9" customHeight="1" spans="1:3">
      <c r="A9" s="35" t="s">
        <v>296</v>
      </c>
      <c r="B9" s="35"/>
      <c r="C9" s="35"/>
    </row>
  </sheetData>
  <mergeCells count="7">
    <mergeCell ref="B2:F2"/>
    <mergeCell ref="A3:E3"/>
    <mergeCell ref="D4:F4"/>
    <mergeCell ref="A8:C8"/>
    <mergeCell ref="A4:A5"/>
    <mergeCell ref="B4:B5"/>
    <mergeCell ref="C4:C5"/>
  </mergeCells>
  <printOptions horizontalCentered="1"/>
  <pageMargins left="0.39" right="0.39" top="0.91" bottom="0.75" header="0.31" footer="0.31"/>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selection activeCell="A1" sqref="A1"/>
    </sheetView>
  </sheetViews>
  <sheetFormatPr defaultColWidth="10.7083333333333" defaultRowHeight="14.25" customHeight="1"/>
  <cols>
    <col min="1" max="1" width="27.5333333333333" customWidth="1"/>
    <col min="2" max="3" width="16.5333333333333" customWidth="1"/>
    <col min="4" max="4" width="4.825" customWidth="1"/>
    <col min="5" max="5" width="5.825" customWidth="1"/>
    <col min="6" max="6" width="10.1" customWidth="1"/>
    <col min="7" max="7" width="9.1" customWidth="1"/>
    <col min="8" max="8" width="11.3916666666667" customWidth="1"/>
    <col min="9" max="10" width="4.825" customWidth="1"/>
    <col min="11" max="11" width="8.53333333333333" customWidth="1"/>
    <col min="12" max="12" width="9.25" customWidth="1"/>
    <col min="13" max="13" width="9.825" customWidth="1"/>
    <col min="14" max="14" width="7.95833333333333" customWidth="1"/>
    <col min="15" max="15" width="5.675" customWidth="1"/>
    <col min="16" max="16" width="7.95833333333333" customWidth="1"/>
    <col min="17" max="17" width="6.53333333333333" customWidth="1"/>
  </cols>
  <sheetData>
    <row r="1" ht="13.5" customHeight="1" spans="1:17">
      <c r="A1" s="48"/>
      <c r="B1" s="48"/>
      <c r="C1" s="48"/>
      <c r="D1" s="48"/>
      <c r="E1" s="48"/>
      <c r="F1" s="48"/>
      <c r="G1" s="48"/>
      <c r="H1" s="48"/>
      <c r="I1" s="48"/>
      <c r="J1" s="48"/>
      <c r="K1" s="48"/>
      <c r="L1" s="48"/>
      <c r="M1" s="48"/>
      <c r="N1" s="48"/>
      <c r="O1" s="112"/>
      <c r="P1" s="113" t="s">
        <v>297</v>
      </c>
      <c r="Q1" s="117"/>
    </row>
    <row r="2" ht="41.65" customHeight="1" spans="1:17">
      <c r="A2" s="105" t="s">
        <v>298</v>
      </c>
      <c r="B2" s="105"/>
      <c r="C2" s="105"/>
      <c r="D2" s="105"/>
      <c r="E2" s="105"/>
      <c r="F2" s="105"/>
      <c r="G2" s="105"/>
      <c r="H2" s="105"/>
      <c r="I2" s="105"/>
      <c r="J2" s="105"/>
      <c r="K2" s="105"/>
      <c r="L2" s="105"/>
      <c r="M2" s="105"/>
      <c r="N2" s="105"/>
      <c r="O2" s="105"/>
      <c r="P2" s="105"/>
      <c r="Q2" s="105"/>
    </row>
    <row r="3" ht="26.65" customHeight="1" spans="1:17">
      <c r="A3" s="106" t="str">
        <f>"单位名称："&amp;"红河哈尼族彝族自治州红十字会"</f>
        <v>单位名称：红河哈尼族彝族自治州红十字会</v>
      </c>
      <c r="B3" s="106"/>
      <c r="C3" s="106"/>
      <c r="D3" s="106"/>
      <c r="E3" s="106"/>
      <c r="F3" s="106"/>
      <c r="G3" s="107"/>
      <c r="H3" s="107"/>
      <c r="I3" s="107"/>
      <c r="J3" s="107"/>
      <c r="K3" s="48"/>
      <c r="L3" s="48"/>
      <c r="M3" s="48"/>
      <c r="N3" s="48"/>
      <c r="O3" s="114"/>
      <c r="P3" s="115" t="str">
        <f>"单位:"&amp;"元"</f>
        <v>单位:元</v>
      </c>
      <c r="Q3" s="118"/>
    </row>
    <row r="4" ht="15.75" customHeight="1" spans="1:17">
      <c r="A4" s="52" t="s">
        <v>299</v>
      </c>
      <c r="B4" s="52" t="s">
        <v>300</v>
      </c>
      <c r="C4" s="52" t="s">
        <v>301</v>
      </c>
      <c r="D4" s="52" t="s">
        <v>302</v>
      </c>
      <c r="E4" s="52" t="s">
        <v>303</v>
      </c>
      <c r="F4" s="52" t="s">
        <v>304</v>
      </c>
      <c r="G4" s="52" t="s">
        <v>123</v>
      </c>
      <c r="H4" s="52"/>
      <c r="I4" s="52"/>
      <c r="J4" s="52"/>
      <c r="K4" s="52"/>
      <c r="L4" s="52"/>
      <c r="M4" s="52"/>
      <c r="N4" s="52"/>
      <c r="O4" s="52"/>
      <c r="P4" s="52"/>
      <c r="Q4" s="52"/>
    </row>
    <row r="5" ht="17.25" customHeight="1" spans="1:17">
      <c r="A5" s="52"/>
      <c r="B5" s="52"/>
      <c r="C5" s="52"/>
      <c r="D5" s="52"/>
      <c r="E5" s="52"/>
      <c r="F5" s="52"/>
      <c r="G5" s="52" t="s">
        <v>30</v>
      </c>
      <c r="H5" s="52" t="s">
        <v>33</v>
      </c>
      <c r="I5" s="52" t="s">
        <v>305</v>
      </c>
      <c r="J5" s="116" t="s">
        <v>306</v>
      </c>
      <c r="K5" s="104" t="s">
        <v>307</v>
      </c>
      <c r="L5" s="52" t="s">
        <v>308</v>
      </c>
      <c r="M5" s="52"/>
      <c r="N5" s="52"/>
      <c r="O5" s="52"/>
      <c r="P5" s="52"/>
      <c r="Q5" s="52"/>
    </row>
    <row r="6" ht="54" customHeight="1" spans="1:17">
      <c r="A6" s="52"/>
      <c r="B6" s="52"/>
      <c r="C6" s="52"/>
      <c r="D6" s="52"/>
      <c r="E6" s="52"/>
      <c r="F6" s="52"/>
      <c r="G6" s="52"/>
      <c r="H6" s="52" t="s">
        <v>32</v>
      </c>
      <c r="I6" s="52"/>
      <c r="J6" s="116"/>
      <c r="K6" s="104"/>
      <c r="L6" s="52" t="s">
        <v>32</v>
      </c>
      <c r="M6" s="52" t="s">
        <v>39</v>
      </c>
      <c r="N6" s="52" t="s">
        <v>40</v>
      </c>
      <c r="O6" s="104" t="s">
        <v>41</v>
      </c>
      <c r="P6" s="104" t="s">
        <v>42</v>
      </c>
      <c r="Q6" s="52" t="s">
        <v>43</v>
      </c>
    </row>
    <row r="7" ht="15" customHeight="1" spans="1:17">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row>
    <row r="8" ht="29.65" customHeight="1" spans="1:17">
      <c r="A8" s="61" t="s">
        <v>45</v>
      </c>
      <c r="B8" s="61"/>
      <c r="C8" s="61"/>
      <c r="D8" s="61"/>
      <c r="E8" s="108"/>
      <c r="F8" s="75"/>
      <c r="G8" s="75">
        <v>19670</v>
      </c>
      <c r="H8" s="75">
        <v>19670</v>
      </c>
      <c r="I8" s="75"/>
      <c r="J8" s="75"/>
      <c r="K8" s="75"/>
      <c r="L8" s="75"/>
      <c r="M8" s="75"/>
      <c r="N8" s="75"/>
      <c r="O8" s="75"/>
      <c r="P8" s="75"/>
      <c r="Q8" s="75"/>
    </row>
    <row r="9" ht="29.65" customHeight="1" spans="1:17">
      <c r="A9" s="109" t="s">
        <v>45</v>
      </c>
      <c r="B9" s="58"/>
      <c r="C9" s="58"/>
      <c r="D9" s="58"/>
      <c r="E9" s="110"/>
      <c r="F9" s="75"/>
      <c r="G9" s="75">
        <v>19670</v>
      </c>
      <c r="H9" s="75">
        <v>19670</v>
      </c>
      <c r="I9" s="75"/>
      <c r="J9" s="75"/>
      <c r="K9" s="75"/>
      <c r="L9" s="75"/>
      <c r="M9" s="75"/>
      <c r="N9" s="75"/>
      <c r="O9" s="75"/>
      <c r="P9" s="75"/>
      <c r="Q9" s="75"/>
    </row>
    <row r="10" ht="29.65" customHeight="1" spans="1:17">
      <c r="A10" s="61" t="s">
        <v>164</v>
      </c>
      <c r="B10" s="58" t="s">
        <v>309</v>
      </c>
      <c r="C10" s="58" t="s">
        <v>310</v>
      </c>
      <c r="D10" s="58" t="s">
        <v>311</v>
      </c>
      <c r="E10" s="110">
        <v>13</v>
      </c>
      <c r="F10" s="75"/>
      <c r="G10" s="75">
        <v>6630</v>
      </c>
      <c r="H10" s="75">
        <v>6630</v>
      </c>
      <c r="I10" s="75"/>
      <c r="J10" s="75"/>
      <c r="K10" s="75"/>
      <c r="L10" s="75"/>
      <c r="M10" s="75"/>
      <c r="N10" s="75"/>
      <c r="O10" s="75"/>
      <c r="P10" s="75"/>
      <c r="Q10" s="75"/>
    </row>
    <row r="11" ht="29.65" customHeight="1" spans="1:17">
      <c r="A11" s="61" t="s">
        <v>164</v>
      </c>
      <c r="B11" s="58" t="s">
        <v>312</v>
      </c>
      <c r="C11" s="58" t="s">
        <v>310</v>
      </c>
      <c r="D11" s="58" t="s">
        <v>311</v>
      </c>
      <c r="E11" s="110">
        <v>1</v>
      </c>
      <c r="F11" s="75"/>
      <c r="G11" s="75">
        <v>500</v>
      </c>
      <c r="H11" s="75">
        <v>500</v>
      </c>
      <c r="I11" s="75"/>
      <c r="J11" s="75"/>
      <c r="K11" s="75"/>
      <c r="L11" s="75"/>
      <c r="M11" s="75"/>
      <c r="N11" s="75"/>
      <c r="O11" s="75"/>
      <c r="P11" s="75"/>
      <c r="Q11" s="75"/>
    </row>
    <row r="12" ht="29.65" customHeight="1" spans="1:17">
      <c r="A12" s="61" t="s">
        <v>184</v>
      </c>
      <c r="B12" s="58" t="s">
        <v>313</v>
      </c>
      <c r="C12" s="58" t="s">
        <v>314</v>
      </c>
      <c r="D12" s="58" t="s">
        <v>315</v>
      </c>
      <c r="E12" s="110">
        <v>1</v>
      </c>
      <c r="F12" s="75"/>
      <c r="G12" s="75">
        <v>2100</v>
      </c>
      <c r="H12" s="75">
        <v>2100</v>
      </c>
      <c r="I12" s="75"/>
      <c r="J12" s="75"/>
      <c r="K12" s="75"/>
      <c r="L12" s="75"/>
      <c r="M12" s="75"/>
      <c r="N12" s="75"/>
      <c r="O12" s="75"/>
      <c r="P12" s="75"/>
      <c r="Q12" s="75"/>
    </row>
    <row r="13" ht="29.65" customHeight="1" spans="1:17">
      <c r="A13" s="61" t="s">
        <v>184</v>
      </c>
      <c r="B13" s="58" t="s">
        <v>316</v>
      </c>
      <c r="C13" s="58" t="s">
        <v>317</v>
      </c>
      <c r="D13" s="58" t="s">
        <v>318</v>
      </c>
      <c r="E13" s="110">
        <v>240</v>
      </c>
      <c r="F13" s="75"/>
      <c r="G13" s="75">
        <v>6840</v>
      </c>
      <c r="H13" s="75">
        <v>6840</v>
      </c>
      <c r="I13" s="75"/>
      <c r="J13" s="75"/>
      <c r="K13" s="75"/>
      <c r="L13" s="75"/>
      <c r="M13" s="75"/>
      <c r="N13" s="75"/>
      <c r="O13" s="75"/>
      <c r="P13" s="75"/>
      <c r="Q13" s="75"/>
    </row>
    <row r="14" ht="29.65" customHeight="1" spans="1:17">
      <c r="A14" s="61" t="s">
        <v>184</v>
      </c>
      <c r="B14" s="58" t="s">
        <v>319</v>
      </c>
      <c r="C14" s="58" t="s">
        <v>320</v>
      </c>
      <c r="D14" s="58" t="s">
        <v>315</v>
      </c>
      <c r="E14" s="110">
        <v>2</v>
      </c>
      <c r="F14" s="75"/>
      <c r="G14" s="75">
        <v>3600</v>
      </c>
      <c r="H14" s="75">
        <v>3600</v>
      </c>
      <c r="I14" s="75"/>
      <c r="J14" s="75"/>
      <c r="K14" s="75"/>
      <c r="L14" s="75"/>
      <c r="M14" s="75"/>
      <c r="N14" s="75"/>
      <c r="O14" s="75"/>
      <c r="P14" s="75"/>
      <c r="Q14" s="75"/>
    </row>
    <row r="15" ht="21" customHeight="1" spans="1:17">
      <c r="A15" s="111" t="s">
        <v>92</v>
      </c>
      <c r="B15" s="111"/>
      <c r="C15" s="111"/>
      <c r="D15" s="111"/>
      <c r="E15" s="111"/>
      <c r="F15" s="75"/>
      <c r="G15" s="75">
        <v>19670</v>
      </c>
      <c r="H15" s="75">
        <v>19670</v>
      </c>
      <c r="I15" s="75"/>
      <c r="J15" s="75"/>
      <c r="K15" s="75"/>
      <c r="L15" s="75"/>
      <c r="M15" s="75"/>
      <c r="N15" s="75"/>
      <c r="O15" s="75"/>
      <c r="P15" s="75"/>
      <c r="Q15" s="75"/>
    </row>
  </sheetData>
  <mergeCells count="18">
    <mergeCell ref="P1:Q1"/>
    <mergeCell ref="A2:Q2"/>
    <mergeCell ref="A3:F3"/>
    <mergeCell ref="P3:Q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39" right="0.39" top="0.75" bottom="0.75" header="0.31" footer="0.31"/>
  <pageSetup paperSize="9" scale="8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10.7083333333333" defaultRowHeight="14.25" customHeight="1"/>
  <cols>
    <col min="1" max="1" width="14.675" customWidth="1"/>
    <col min="2" max="2" width="9.1" customWidth="1"/>
    <col min="3" max="3" width="10.9583333333333" customWidth="1"/>
    <col min="4" max="4" width="12.3916666666667" customWidth="1"/>
    <col min="5" max="5" width="12.25" customWidth="1"/>
    <col min="6" max="6" width="7.39166666666667" customWidth="1"/>
    <col min="7" max="7" width="5.39166666666667" customWidth="1"/>
    <col min="8" max="8" width="7.53333333333333" customWidth="1"/>
    <col min="9" max="9" width="7.825" customWidth="1"/>
    <col min="10" max="10" width="7.53333333333333" customWidth="1"/>
    <col min="11" max="11" width="7.675" customWidth="1"/>
    <col min="12" max="13" width="7.825" customWidth="1"/>
    <col min="14" max="14" width="7.1" customWidth="1"/>
  </cols>
  <sheetData>
    <row r="1" ht="13.9" customHeight="1" spans="1:14">
      <c r="A1" s="80"/>
      <c r="B1" s="80"/>
      <c r="C1" s="80"/>
      <c r="D1" s="80"/>
      <c r="E1" s="80"/>
      <c r="F1" s="80"/>
      <c r="G1" s="80"/>
      <c r="H1" s="80"/>
      <c r="I1" s="80"/>
      <c r="J1" s="80"/>
      <c r="K1" s="80"/>
      <c r="L1" s="80"/>
      <c r="M1" s="97" t="s">
        <v>321</v>
      </c>
      <c r="N1" s="97"/>
    </row>
    <row r="2" ht="43.9" customHeight="1" spans="1:14">
      <c r="A2" s="81" t="s">
        <v>322</v>
      </c>
      <c r="B2" s="81"/>
      <c r="C2" s="81"/>
      <c r="D2" s="81"/>
      <c r="E2" s="81"/>
      <c r="F2" s="81"/>
      <c r="G2" s="81"/>
      <c r="H2" s="81"/>
      <c r="I2" s="81"/>
      <c r="J2" s="81"/>
      <c r="K2" s="81"/>
      <c r="L2" s="81"/>
      <c r="M2" s="81"/>
      <c r="N2" s="81"/>
    </row>
    <row r="3" ht="28.15" customHeight="1" spans="1:14">
      <c r="A3" s="82" t="str">
        <f>"单位名称："&amp;"红河哈尼族彝族自治州红十字会"</f>
        <v>单位名称：红河哈尼族彝族自治州红十字会</v>
      </c>
      <c r="B3" s="82"/>
      <c r="C3" s="82"/>
      <c r="D3" s="83"/>
      <c r="E3" s="83"/>
      <c r="F3" s="83"/>
      <c r="G3" s="83"/>
      <c r="H3" s="84"/>
      <c r="I3" s="98"/>
      <c r="J3" s="98"/>
      <c r="K3" s="98"/>
      <c r="L3" s="99"/>
      <c r="M3" s="100" t="str">
        <f>"单位:"&amp;"元"</f>
        <v>单位:元</v>
      </c>
      <c r="N3" s="101"/>
    </row>
    <row r="4" ht="15.75" customHeight="1" spans="1:14">
      <c r="A4" s="71" t="s">
        <v>299</v>
      </c>
      <c r="B4" s="85" t="s">
        <v>323</v>
      </c>
      <c r="C4" s="85" t="s">
        <v>324</v>
      </c>
      <c r="D4" s="86" t="s">
        <v>123</v>
      </c>
      <c r="E4" s="86"/>
      <c r="F4" s="86"/>
      <c r="G4" s="86"/>
      <c r="H4" s="86"/>
      <c r="I4" s="86"/>
      <c r="J4" s="86"/>
      <c r="K4" s="86"/>
      <c r="L4" s="86"/>
      <c r="M4" s="86"/>
      <c r="N4" s="102"/>
    </row>
    <row r="5" ht="17.25" customHeight="1" spans="1:14">
      <c r="A5" s="87"/>
      <c r="B5" s="88"/>
      <c r="C5" s="88"/>
      <c r="D5" s="88" t="s">
        <v>30</v>
      </c>
      <c r="E5" s="88" t="s">
        <v>33</v>
      </c>
      <c r="F5" s="88" t="s">
        <v>305</v>
      </c>
      <c r="G5" s="88" t="s">
        <v>306</v>
      </c>
      <c r="H5" s="89" t="s">
        <v>307</v>
      </c>
      <c r="I5" s="103" t="s">
        <v>308</v>
      </c>
      <c r="J5" s="103"/>
      <c r="K5" s="103"/>
      <c r="L5" s="103"/>
      <c r="M5" s="103"/>
      <c r="N5" s="91"/>
    </row>
    <row r="6" ht="54" customHeight="1" spans="1:14">
      <c r="A6" s="90"/>
      <c r="B6" s="91"/>
      <c r="C6" s="91"/>
      <c r="D6" s="91"/>
      <c r="E6" s="91" t="s">
        <v>32</v>
      </c>
      <c r="F6" s="91"/>
      <c r="G6" s="91"/>
      <c r="H6" s="92"/>
      <c r="I6" s="91" t="s">
        <v>32</v>
      </c>
      <c r="J6" s="91" t="s">
        <v>39</v>
      </c>
      <c r="K6" s="91" t="s">
        <v>40</v>
      </c>
      <c r="L6" s="104" t="s">
        <v>41</v>
      </c>
      <c r="M6" s="92" t="s">
        <v>42</v>
      </c>
      <c r="N6" s="91" t="s">
        <v>43</v>
      </c>
    </row>
    <row r="7" ht="15" customHeight="1" spans="1:14">
      <c r="A7" s="29">
        <v>1</v>
      </c>
      <c r="B7" s="93">
        <v>2</v>
      </c>
      <c r="C7" s="93">
        <v>3</v>
      </c>
      <c r="D7" s="29">
        <v>4</v>
      </c>
      <c r="E7" s="93">
        <v>5</v>
      </c>
      <c r="F7" s="93">
        <v>6</v>
      </c>
      <c r="G7" s="29">
        <v>7</v>
      </c>
      <c r="H7" s="93">
        <v>8</v>
      </c>
      <c r="I7" s="93">
        <v>9</v>
      </c>
      <c r="J7" s="29">
        <v>10</v>
      </c>
      <c r="K7" s="93">
        <v>11</v>
      </c>
      <c r="L7" s="93">
        <v>12</v>
      </c>
      <c r="M7" s="29">
        <v>13</v>
      </c>
      <c r="N7" s="93">
        <v>14</v>
      </c>
    </row>
    <row r="8" ht="42.4" customHeight="1" spans="1:14">
      <c r="A8" s="94"/>
      <c r="B8" s="94"/>
      <c r="C8" s="94"/>
      <c r="D8" s="75"/>
      <c r="E8" s="75"/>
      <c r="F8" s="75"/>
      <c r="G8" s="75"/>
      <c r="H8" s="75"/>
      <c r="I8" s="75"/>
      <c r="J8" s="75"/>
      <c r="K8" s="75"/>
      <c r="L8" s="75"/>
      <c r="M8" s="75"/>
      <c r="N8" s="75"/>
    </row>
    <row r="9" ht="42.4" customHeight="1" spans="1:14">
      <c r="A9" s="94"/>
      <c r="B9" s="95"/>
      <c r="C9" s="95"/>
      <c r="D9" s="75"/>
      <c r="E9" s="75"/>
      <c r="F9" s="75"/>
      <c r="G9" s="75"/>
      <c r="H9" s="75"/>
      <c r="I9" s="75"/>
      <c r="J9" s="75"/>
      <c r="K9" s="75"/>
      <c r="L9" s="75"/>
      <c r="M9" s="75"/>
      <c r="N9" s="75"/>
    </row>
    <row r="10" ht="21" customHeight="1" spans="1:14">
      <c r="A10" s="96" t="s">
        <v>92</v>
      </c>
      <c r="B10" s="96"/>
      <c r="C10" s="96"/>
      <c r="D10" s="75"/>
      <c r="E10" s="75"/>
      <c r="F10" s="75"/>
      <c r="G10" s="75"/>
      <c r="H10" s="75"/>
      <c r="I10" s="75"/>
      <c r="J10" s="75"/>
      <c r="K10" s="75"/>
      <c r="L10" s="75"/>
      <c r="M10" s="75"/>
      <c r="N10" s="75"/>
    </row>
    <row r="11" customHeight="1" spans="1:7">
      <c r="A11" s="35" t="s">
        <v>325</v>
      </c>
      <c r="B11" s="35"/>
      <c r="C11" s="35"/>
      <c r="D11" s="35"/>
      <c r="E11" s="35"/>
      <c r="F11" s="35"/>
      <c r="G11" s="35"/>
    </row>
  </sheetData>
  <mergeCells count="15">
    <mergeCell ref="M1:N1"/>
    <mergeCell ref="A2:N2"/>
    <mergeCell ref="A3:C3"/>
    <mergeCell ref="M3:N3"/>
    <mergeCell ref="D4:N4"/>
    <mergeCell ref="I5:N5"/>
    <mergeCell ref="A10:C10"/>
    <mergeCell ref="A4:A6"/>
    <mergeCell ref="B4:B6"/>
    <mergeCell ref="C4:C6"/>
    <mergeCell ref="D5:D6"/>
    <mergeCell ref="E5:E6"/>
    <mergeCell ref="F5:F6"/>
    <mergeCell ref="G5:G6"/>
    <mergeCell ref="H5:H6"/>
  </mergeCells>
  <printOptions horizontalCentered="1"/>
  <pageMargins left="0.39" right="0.39" top="0.75" bottom="0.75" header="0.31" footer="0.31"/>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10"/>
  <sheetViews>
    <sheetView showZeros="0" workbookViewId="0">
      <selection activeCell="B24" sqref="B24"/>
    </sheetView>
  </sheetViews>
  <sheetFormatPr defaultColWidth="10.7083333333333" defaultRowHeight="14.25" customHeight="1"/>
  <cols>
    <col min="1" max="1" width="31.9583333333333" customWidth="1"/>
    <col min="2" max="2" width="12.3916666666667" customWidth="1"/>
    <col min="3" max="3" width="12.825" customWidth="1"/>
    <col min="4" max="4" width="11.3916666666667" customWidth="1"/>
    <col min="5" max="17" width="7.1" customWidth="1"/>
    <col min="18" max="18" width="6.675" customWidth="1"/>
  </cols>
  <sheetData>
    <row r="1" ht="13.5" customHeight="1" spans="1:18">
      <c r="A1" s="48"/>
      <c r="B1" s="48"/>
      <c r="C1" s="48"/>
      <c r="D1" s="62"/>
      <c r="E1" s="48"/>
      <c r="F1" s="48"/>
      <c r="G1" s="48"/>
      <c r="H1" s="48"/>
      <c r="I1" s="48"/>
      <c r="J1" s="48"/>
      <c r="K1" s="48"/>
      <c r="L1" s="48"/>
      <c r="M1" s="48"/>
      <c r="N1" s="48"/>
      <c r="O1" s="48"/>
      <c r="P1" s="48"/>
      <c r="Q1" s="77" t="s">
        <v>326</v>
      </c>
      <c r="R1" s="77"/>
    </row>
    <row r="2" ht="37.15" customHeight="1" spans="1:18">
      <c r="A2" s="63" t="s">
        <v>327</v>
      </c>
      <c r="B2" s="63"/>
      <c r="C2" s="63"/>
      <c r="D2" s="63"/>
      <c r="E2" s="63"/>
      <c r="F2" s="63"/>
      <c r="G2" s="63"/>
      <c r="H2" s="63"/>
      <c r="I2" s="63"/>
      <c r="J2" s="63"/>
      <c r="K2" s="63"/>
      <c r="L2" s="63"/>
      <c r="M2" s="63"/>
      <c r="N2" s="63"/>
      <c r="O2" s="63"/>
      <c r="P2" s="63"/>
      <c r="Q2" s="63"/>
      <c r="R2" s="63"/>
    </row>
    <row r="3" ht="27.4" customHeight="1" spans="1:18">
      <c r="A3" s="64" t="str">
        <f>"单位名称："&amp;"红河哈尼族彝族自治州红十字会"</f>
        <v>单位名称：红河哈尼族彝族自治州红十字会</v>
      </c>
      <c r="B3" s="64"/>
      <c r="C3" s="64"/>
      <c r="D3" s="64"/>
      <c r="E3" s="64"/>
      <c r="F3" s="64"/>
      <c r="G3" s="64"/>
      <c r="H3" s="64"/>
      <c r="I3" s="64"/>
      <c r="J3" s="48"/>
      <c r="K3" s="48"/>
      <c r="L3" s="48"/>
      <c r="M3" s="48"/>
      <c r="N3" s="48"/>
      <c r="O3" s="48"/>
      <c r="P3" s="48"/>
      <c r="Q3" s="78" t="str">
        <f>"单位:"&amp;"元"</f>
        <v>单位:元</v>
      </c>
      <c r="R3" s="78"/>
    </row>
    <row r="4" ht="19.5" customHeight="1" spans="1:18">
      <c r="A4" s="65" t="s">
        <v>328</v>
      </c>
      <c r="B4" s="66" t="s">
        <v>123</v>
      </c>
      <c r="C4" s="67"/>
      <c r="D4" s="67"/>
      <c r="E4" s="68" t="s">
        <v>329</v>
      </c>
      <c r="F4" s="68"/>
      <c r="G4" s="68"/>
      <c r="H4" s="68"/>
      <c r="I4" s="68"/>
      <c r="J4" s="68"/>
      <c r="K4" s="68"/>
      <c r="L4" s="68"/>
      <c r="M4" s="68"/>
      <c r="N4" s="68"/>
      <c r="O4" s="68"/>
      <c r="P4" s="68"/>
      <c r="Q4" s="68"/>
      <c r="R4" s="68"/>
    </row>
    <row r="5" ht="40.5" customHeight="1" spans="1:18">
      <c r="A5" s="69"/>
      <c r="B5" s="70" t="s">
        <v>30</v>
      </c>
      <c r="C5" s="71" t="s">
        <v>33</v>
      </c>
      <c r="D5" s="72" t="s">
        <v>330</v>
      </c>
      <c r="E5" s="68" t="s">
        <v>331</v>
      </c>
      <c r="F5" s="68" t="s">
        <v>332</v>
      </c>
      <c r="G5" s="68" t="s">
        <v>333</v>
      </c>
      <c r="H5" s="68" t="s">
        <v>334</v>
      </c>
      <c r="I5" s="68" t="s">
        <v>335</v>
      </c>
      <c r="J5" s="68" t="s">
        <v>336</v>
      </c>
      <c r="K5" s="68" t="s">
        <v>337</v>
      </c>
      <c r="L5" s="68" t="s">
        <v>338</v>
      </c>
      <c r="M5" s="68" t="s">
        <v>339</v>
      </c>
      <c r="N5" s="68" t="s">
        <v>340</v>
      </c>
      <c r="O5" s="68" t="s">
        <v>341</v>
      </c>
      <c r="P5" s="68" t="s">
        <v>342</v>
      </c>
      <c r="Q5" s="68" t="s">
        <v>343</v>
      </c>
      <c r="R5" s="79" t="s">
        <v>344</v>
      </c>
    </row>
    <row r="6" ht="13.9" customHeight="1" spans="1:18">
      <c r="A6" s="73">
        <v>1</v>
      </c>
      <c r="B6" s="73">
        <v>2</v>
      </c>
      <c r="C6" s="73">
        <v>3</v>
      </c>
      <c r="D6" s="12">
        <v>4</v>
      </c>
      <c r="E6" s="73">
        <v>5</v>
      </c>
      <c r="F6" s="73">
        <v>6</v>
      </c>
      <c r="G6" s="73">
        <v>7</v>
      </c>
      <c r="H6" s="73">
        <v>8</v>
      </c>
      <c r="I6" s="73">
        <v>9</v>
      </c>
      <c r="J6" s="73">
        <v>10</v>
      </c>
      <c r="K6" s="73">
        <v>11</v>
      </c>
      <c r="L6" s="73">
        <v>12</v>
      </c>
      <c r="M6" s="73">
        <v>13</v>
      </c>
      <c r="N6" s="73">
        <v>14</v>
      </c>
      <c r="O6" s="73">
        <v>15</v>
      </c>
      <c r="P6" s="73">
        <v>16</v>
      </c>
      <c r="Q6" s="73">
        <v>17</v>
      </c>
      <c r="R6" s="73">
        <v>18</v>
      </c>
    </row>
    <row r="7" ht="28.15" customHeight="1" spans="1:18">
      <c r="A7" s="74"/>
      <c r="B7" s="75"/>
      <c r="C7" s="75"/>
      <c r="D7" s="75"/>
      <c r="E7" s="75"/>
      <c r="F7" s="75"/>
      <c r="G7" s="75"/>
      <c r="H7" s="75"/>
      <c r="I7" s="75"/>
      <c r="J7" s="75"/>
      <c r="K7" s="75"/>
      <c r="L7" s="75"/>
      <c r="M7" s="75"/>
      <c r="N7" s="75"/>
      <c r="O7" s="75"/>
      <c r="P7" s="75"/>
      <c r="Q7" s="75"/>
      <c r="R7" s="75"/>
    </row>
    <row r="8" ht="28.15" customHeight="1" spans="1:18">
      <c r="A8" s="74"/>
      <c r="B8" s="75"/>
      <c r="C8" s="75"/>
      <c r="D8" s="75"/>
      <c r="E8" s="75"/>
      <c r="F8" s="75"/>
      <c r="G8" s="75"/>
      <c r="H8" s="75"/>
      <c r="I8" s="75"/>
      <c r="J8" s="75"/>
      <c r="K8" s="75"/>
      <c r="L8" s="75"/>
      <c r="M8" s="75"/>
      <c r="N8" s="75"/>
      <c r="O8" s="75"/>
      <c r="P8" s="75"/>
      <c r="Q8" s="75"/>
      <c r="R8" s="75"/>
    </row>
    <row r="9" ht="19.5" customHeight="1" spans="1:18">
      <c r="A9" s="76" t="s">
        <v>30</v>
      </c>
      <c r="B9" s="75"/>
      <c r="C9" s="75"/>
      <c r="D9" s="75"/>
      <c r="E9" s="75"/>
      <c r="F9" s="75"/>
      <c r="G9" s="75"/>
      <c r="H9" s="75"/>
      <c r="I9" s="75"/>
      <c r="J9" s="75"/>
      <c r="K9" s="75"/>
      <c r="L9" s="75"/>
      <c r="M9" s="75"/>
      <c r="N9" s="75"/>
      <c r="O9" s="75"/>
      <c r="P9" s="75"/>
      <c r="Q9" s="75"/>
      <c r="R9" s="75"/>
    </row>
    <row r="10" customHeight="1" spans="1:5">
      <c r="A10" s="35" t="s">
        <v>345</v>
      </c>
      <c r="B10" s="35"/>
      <c r="C10" s="35"/>
      <c r="D10" s="35"/>
      <c r="E10" s="35"/>
    </row>
  </sheetData>
  <mergeCells count="7">
    <mergeCell ref="Q1:R1"/>
    <mergeCell ref="A2:R2"/>
    <mergeCell ref="A3:I3"/>
    <mergeCell ref="Q3:R3"/>
    <mergeCell ref="B4:D4"/>
    <mergeCell ref="E4:R4"/>
    <mergeCell ref="A4:A5"/>
  </mergeCells>
  <printOptions horizontalCentered="1"/>
  <pageMargins left="0.39" right="0.39" top="0.75" bottom="0.75" header="0.31" footer="0.31"/>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E8"/>
    </sheetView>
  </sheetViews>
  <sheetFormatPr defaultColWidth="10.7083333333333" defaultRowHeight="12" customHeight="1" outlineLevelRow="7"/>
  <cols>
    <col min="1" max="1" width="21.9583333333333" customWidth="1"/>
    <col min="2" max="2" width="25.825" customWidth="1"/>
    <col min="3" max="4" width="9.1" customWidth="1"/>
    <col min="5" max="5" width="23.3916666666667" customWidth="1"/>
    <col min="6" max="8" width="7.39166666666667" customWidth="1"/>
    <col min="9" max="9" width="9.1" customWidth="1"/>
    <col min="10" max="10" width="45.825" customWidth="1"/>
  </cols>
  <sheetData>
    <row r="1" ht="20.65" customHeight="1" spans="1:10">
      <c r="A1" s="48"/>
      <c r="B1" s="48"/>
      <c r="C1" s="48"/>
      <c r="D1" s="48"/>
      <c r="E1" s="48"/>
      <c r="F1" s="48"/>
      <c r="G1" s="48"/>
      <c r="H1" s="48"/>
      <c r="I1" s="48"/>
      <c r="J1" s="60" t="s">
        <v>346</v>
      </c>
    </row>
    <row r="2" ht="30.4" customHeight="1" spans="1:10">
      <c r="A2" s="49" t="s">
        <v>347</v>
      </c>
      <c r="B2" s="49"/>
      <c r="C2" s="49"/>
      <c r="D2" s="49"/>
      <c r="E2" s="49"/>
      <c r="F2" s="49"/>
      <c r="G2" s="49"/>
      <c r="H2" s="49"/>
      <c r="I2" s="49"/>
      <c r="J2" s="49"/>
    </row>
    <row r="3" ht="24.4" customHeight="1" spans="1:10">
      <c r="A3" s="50" t="str">
        <f>"单位名称："&amp;"红河哈尼族彝族自治州红十字会"</f>
        <v>单位名称：红河哈尼族彝族自治州红十字会</v>
      </c>
      <c r="B3" s="51"/>
      <c r="C3" s="51"/>
      <c r="D3" s="51"/>
      <c r="E3" s="51"/>
      <c r="F3" s="51"/>
      <c r="G3" s="51"/>
      <c r="H3" s="51"/>
      <c r="I3" s="48"/>
      <c r="J3" s="48"/>
    </row>
    <row r="4" ht="44.25" customHeight="1" spans="1:10">
      <c r="A4" s="52" t="s">
        <v>232</v>
      </c>
      <c r="B4" s="52" t="s">
        <v>233</v>
      </c>
      <c r="C4" s="52" t="s">
        <v>234</v>
      </c>
      <c r="D4" s="52" t="s">
        <v>235</v>
      </c>
      <c r="E4" s="52" t="s">
        <v>236</v>
      </c>
      <c r="F4" s="53" t="s">
        <v>237</v>
      </c>
      <c r="G4" s="54" t="s">
        <v>238</v>
      </c>
      <c r="H4" s="54" t="s">
        <v>239</v>
      </c>
      <c r="I4" s="54" t="s">
        <v>240</v>
      </c>
      <c r="J4" s="52" t="s">
        <v>241</v>
      </c>
    </row>
    <row r="5" ht="14.25" customHeight="1" spans="1:10">
      <c r="A5" s="55">
        <v>1</v>
      </c>
      <c r="B5" s="55">
        <v>2</v>
      </c>
      <c r="C5" s="55">
        <v>3</v>
      </c>
      <c r="D5" s="55">
        <v>4</v>
      </c>
      <c r="E5" s="55">
        <v>5</v>
      </c>
      <c r="F5" s="55">
        <v>6</v>
      </c>
      <c r="G5" s="55">
        <v>7</v>
      </c>
      <c r="H5" s="55">
        <v>8</v>
      </c>
      <c r="I5" s="55">
        <v>9</v>
      </c>
      <c r="J5" s="55">
        <v>10</v>
      </c>
    </row>
    <row r="6" ht="27.75" customHeight="1" spans="1:10">
      <c r="A6" s="56"/>
      <c r="B6" s="57"/>
      <c r="C6" s="57"/>
      <c r="D6" s="57"/>
      <c r="E6" s="58"/>
      <c r="F6" s="59"/>
      <c r="G6" s="58"/>
      <c r="H6" s="59"/>
      <c r="I6" s="59"/>
      <c r="J6" s="58"/>
    </row>
    <row r="7" ht="27.75" customHeight="1" spans="1:10">
      <c r="A7" s="56"/>
      <c r="B7" s="56"/>
      <c r="C7" s="56"/>
      <c r="D7" s="56"/>
      <c r="E7" s="56"/>
      <c r="F7" s="56"/>
      <c r="G7" s="56"/>
      <c r="H7" s="56"/>
      <c r="I7" s="56"/>
      <c r="J7" s="61"/>
    </row>
    <row r="8" customHeight="1" spans="1:5">
      <c r="A8" s="35" t="s">
        <v>348</v>
      </c>
      <c r="B8" s="35"/>
      <c r="C8" s="35"/>
      <c r="D8" s="35"/>
      <c r="E8" s="35"/>
    </row>
  </sheetData>
  <mergeCells count="2">
    <mergeCell ref="A2:J2"/>
    <mergeCell ref="A3:H3"/>
  </mergeCells>
  <printOptions horizontalCentered="1"/>
  <pageMargins left="0.31" right="0.31" top="0.59" bottom="0.47" header="0.31" footer="0.31"/>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37"/>
      <c r="B1" s="37"/>
      <c r="C1" s="37"/>
      <c r="D1" s="37"/>
      <c r="E1" s="37"/>
      <c r="F1" s="37"/>
      <c r="G1" s="37"/>
      <c r="H1" s="38" t="s">
        <v>349</v>
      </c>
    </row>
    <row r="2" ht="27.75" customHeight="1" spans="1:8">
      <c r="A2" s="39" t="s">
        <v>350</v>
      </c>
      <c r="B2" s="39"/>
      <c r="C2" s="39"/>
      <c r="D2" s="39"/>
      <c r="E2" s="39"/>
      <c r="F2" s="39"/>
      <c r="G2" s="39"/>
      <c r="H2" s="39"/>
    </row>
    <row r="3" ht="18.75" customHeight="1" spans="1:8">
      <c r="A3" s="40" t="str">
        <f>"单位名称："&amp;"红河哈尼族彝族自治州红十字会"</f>
        <v>单位名称：红河哈尼族彝族自治州红十字会</v>
      </c>
      <c r="B3" s="40"/>
      <c r="C3" s="37"/>
      <c r="D3" s="37"/>
      <c r="E3" s="37"/>
      <c r="F3" s="37"/>
      <c r="G3" s="37"/>
      <c r="H3" s="37"/>
    </row>
    <row r="4" ht="18.75" customHeight="1" spans="1:8">
      <c r="A4" s="41" t="s">
        <v>116</v>
      </c>
      <c r="B4" s="41" t="s">
        <v>351</v>
      </c>
      <c r="C4" s="41" t="s">
        <v>352</v>
      </c>
      <c r="D4" s="41" t="s">
        <v>353</v>
      </c>
      <c r="E4" s="41" t="s">
        <v>354</v>
      </c>
      <c r="F4" s="42" t="s">
        <v>355</v>
      </c>
      <c r="G4" s="42"/>
      <c r="H4" s="42"/>
    </row>
    <row r="5" ht="18.75" customHeight="1" spans="1:8">
      <c r="A5" s="41"/>
      <c r="B5" s="41"/>
      <c r="C5" s="41"/>
      <c r="D5" s="41"/>
      <c r="E5" s="41"/>
      <c r="F5" s="43" t="s">
        <v>303</v>
      </c>
      <c r="G5" s="43" t="s">
        <v>356</v>
      </c>
      <c r="H5" s="43" t="s">
        <v>357</v>
      </c>
    </row>
    <row r="6" ht="18.75" customHeight="1" spans="1:8">
      <c r="A6" s="44" t="s">
        <v>131</v>
      </c>
      <c r="B6" s="45" t="s">
        <v>132</v>
      </c>
      <c r="C6" s="45" t="s">
        <v>133</v>
      </c>
      <c r="D6" s="45" t="s">
        <v>134</v>
      </c>
      <c r="E6" s="45" t="s">
        <v>135</v>
      </c>
      <c r="F6" s="45" t="s">
        <v>136</v>
      </c>
      <c r="G6" s="45" t="s">
        <v>137</v>
      </c>
      <c r="H6" s="45" t="s">
        <v>138</v>
      </c>
    </row>
    <row r="7" ht="27.5" customHeight="1" spans="1:8">
      <c r="A7" s="46" t="s">
        <v>45</v>
      </c>
      <c r="B7" s="47" t="s">
        <v>358</v>
      </c>
      <c r="C7" s="47" t="s">
        <v>359</v>
      </c>
      <c r="D7" s="47" t="s">
        <v>360</v>
      </c>
      <c r="E7" s="47" t="s">
        <v>315</v>
      </c>
      <c r="F7" s="45">
        <v>1</v>
      </c>
      <c r="G7" s="45">
        <v>7455</v>
      </c>
      <c r="H7" s="45">
        <v>7455</v>
      </c>
    </row>
  </sheetData>
  <mergeCells count="8">
    <mergeCell ref="A2:H2"/>
    <mergeCell ref="A3:B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1"/>
      <c r="E1" s="1"/>
      <c r="F1" s="1"/>
      <c r="G1" s="1"/>
      <c r="H1" s="2"/>
      <c r="I1" s="2"/>
      <c r="J1" s="2"/>
      <c r="K1" s="3" t="s">
        <v>361</v>
      </c>
    </row>
    <row r="2" ht="42.75" customHeight="1" spans="1:11">
      <c r="A2" s="4" t="s">
        <v>362</v>
      </c>
      <c r="B2" s="5"/>
      <c r="C2" s="5"/>
      <c r="D2" s="5"/>
      <c r="E2" s="5"/>
      <c r="F2" s="5"/>
      <c r="G2" s="5"/>
      <c r="H2" s="5"/>
      <c r="I2" s="5"/>
      <c r="J2" s="5"/>
      <c r="K2" s="5"/>
    </row>
    <row r="3" ht="19.5" customHeight="1" spans="1:11">
      <c r="A3" s="6" t="str">
        <f>"单位名称："&amp;"红河哈尼族彝族自治州红十字会"</f>
        <v>单位名称：红河哈尼族彝族自治州红十字会</v>
      </c>
      <c r="B3" s="7"/>
      <c r="C3" s="7"/>
      <c r="D3" s="7"/>
      <c r="E3" s="7"/>
      <c r="F3" s="7"/>
      <c r="G3" s="7"/>
      <c r="H3" s="8"/>
      <c r="I3" s="8"/>
      <c r="J3" s="8"/>
      <c r="K3" s="9" t="s">
        <v>363</v>
      </c>
    </row>
    <row r="4" ht="21.75" customHeight="1" spans="1:11">
      <c r="A4" s="10" t="s">
        <v>223</v>
      </c>
      <c r="B4" s="10" t="s">
        <v>118</v>
      </c>
      <c r="C4" s="10" t="s">
        <v>224</v>
      </c>
      <c r="D4" s="11" t="s">
        <v>119</v>
      </c>
      <c r="E4" s="11" t="s">
        <v>120</v>
      </c>
      <c r="F4" s="11" t="s">
        <v>121</v>
      </c>
      <c r="G4" s="11" t="s">
        <v>122</v>
      </c>
      <c r="H4" s="27" t="s">
        <v>30</v>
      </c>
      <c r="I4" s="12" t="s">
        <v>364</v>
      </c>
      <c r="J4" s="13"/>
      <c r="K4" s="14"/>
    </row>
    <row r="5" ht="21.75" customHeight="1" spans="1:11">
      <c r="A5" s="15"/>
      <c r="B5" s="15"/>
      <c r="C5" s="15"/>
      <c r="D5" s="16"/>
      <c r="E5" s="16"/>
      <c r="F5" s="16"/>
      <c r="G5" s="16"/>
      <c r="H5" s="28"/>
      <c r="I5" s="11" t="s">
        <v>33</v>
      </c>
      <c r="J5" s="11" t="s">
        <v>34</v>
      </c>
      <c r="K5" s="11" t="s">
        <v>35</v>
      </c>
    </row>
    <row r="6" ht="40.5" customHeight="1" spans="1:11">
      <c r="A6" s="17"/>
      <c r="B6" s="17"/>
      <c r="C6" s="17"/>
      <c r="D6" s="18"/>
      <c r="E6" s="18"/>
      <c r="F6" s="18"/>
      <c r="G6" s="18"/>
      <c r="H6" s="29"/>
      <c r="I6" s="18" t="s">
        <v>32</v>
      </c>
      <c r="J6" s="18"/>
      <c r="K6" s="18"/>
    </row>
    <row r="7" ht="19.5" customHeight="1" spans="1:11">
      <c r="A7" s="19">
        <v>1</v>
      </c>
      <c r="B7" s="19">
        <v>2</v>
      </c>
      <c r="C7" s="19">
        <v>3</v>
      </c>
      <c r="D7" s="19">
        <v>4</v>
      </c>
      <c r="E7" s="19">
        <v>5</v>
      </c>
      <c r="F7" s="19">
        <v>6</v>
      </c>
      <c r="G7" s="19">
        <v>7</v>
      </c>
      <c r="H7" s="19">
        <v>8</v>
      </c>
      <c r="I7" s="19">
        <v>9</v>
      </c>
      <c r="J7" s="20">
        <v>10</v>
      </c>
      <c r="K7" s="20">
        <v>11</v>
      </c>
    </row>
    <row r="8" ht="22.5" customHeight="1" spans="1:11">
      <c r="A8" s="30"/>
      <c r="B8" s="31"/>
      <c r="C8" s="31"/>
      <c r="D8" s="31"/>
      <c r="E8" s="31"/>
      <c r="F8" s="31"/>
      <c r="G8" s="31"/>
      <c r="H8" s="23"/>
      <c r="I8" s="23"/>
      <c r="J8" s="23"/>
      <c r="K8" s="36"/>
    </row>
    <row r="9" ht="22.5" customHeight="1" spans="1:11">
      <c r="A9" s="30"/>
      <c r="B9" s="31"/>
      <c r="C9" s="31"/>
      <c r="D9" s="31"/>
      <c r="E9" s="31"/>
      <c r="F9" s="31"/>
      <c r="G9" s="31"/>
      <c r="H9" s="23"/>
      <c r="I9" s="23"/>
      <c r="J9" s="23"/>
      <c r="K9" s="36"/>
    </row>
    <row r="10" ht="22.5" customHeight="1" spans="1:11">
      <c r="A10" s="32" t="s">
        <v>92</v>
      </c>
      <c r="B10" s="33"/>
      <c r="C10" s="33"/>
      <c r="D10" s="33"/>
      <c r="E10" s="33"/>
      <c r="F10" s="33"/>
      <c r="G10" s="34"/>
      <c r="H10" s="23"/>
      <c r="I10" s="23"/>
      <c r="J10" s="23"/>
      <c r="K10" s="36"/>
    </row>
    <row r="11" customHeight="1" spans="1:5">
      <c r="A11" s="35" t="s">
        <v>365</v>
      </c>
      <c r="B11" s="35"/>
      <c r="C11" s="35"/>
      <c r="D11" s="35"/>
      <c r="E11" s="35"/>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showZeros="0" tabSelected="1" workbookViewId="0">
      <selection activeCell="C23" sqref="C23"/>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1"/>
      <c r="E1" s="2"/>
      <c r="F1" s="2"/>
      <c r="G1" s="3" t="s">
        <v>366</v>
      </c>
    </row>
    <row r="2" ht="36.75" customHeight="1" spans="1:7">
      <c r="A2" s="4" t="s">
        <v>367</v>
      </c>
      <c r="B2" s="5"/>
      <c r="C2" s="5"/>
      <c r="D2" s="5"/>
      <c r="E2" s="5"/>
      <c r="F2" s="5"/>
      <c r="G2" s="5"/>
    </row>
    <row r="3" ht="22.5" customHeight="1" spans="1:7">
      <c r="A3" s="6" t="str">
        <f>"单位名称："&amp;"红河哈尼族彝族自治州红十字会"</f>
        <v>单位名称：红河哈尼族彝族自治州红十字会</v>
      </c>
      <c r="B3" s="7"/>
      <c r="C3" s="7"/>
      <c r="D3" s="7"/>
      <c r="E3" s="8"/>
      <c r="F3" s="8"/>
      <c r="G3" s="9" t="s">
        <v>363</v>
      </c>
    </row>
    <row r="4" ht="21.75" customHeight="1" spans="1:7">
      <c r="A4" s="10" t="s">
        <v>224</v>
      </c>
      <c r="B4" s="10" t="s">
        <v>223</v>
      </c>
      <c r="C4" s="10" t="s">
        <v>118</v>
      </c>
      <c r="D4" s="11" t="s">
        <v>368</v>
      </c>
      <c r="E4" s="12" t="s">
        <v>33</v>
      </c>
      <c r="F4" s="13"/>
      <c r="G4" s="14"/>
    </row>
    <row r="5" ht="21.75" customHeight="1" spans="1:7">
      <c r="A5" s="15"/>
      <c r="B5" s="15"/>
      <c r="C5" s="15"/>
      <c r="D5" s="16"/>
      <c r="E5" s="10" t="s">
        <v>369</v>
      </c>
      <c r="F5" s="10" t="s">
        <v>370</v>
      </c>
      <c r="G5" s="11" t="s">
        <v>371</v>
      </c>
    </row>
    <row r="6" ht="40.5" customHeight="1" spans="1:7">
      <c r="A6" s="17"/>
      <c r="B6" s="17"/>
      <c r="C6" s="17"/>
      <c r="D6" s="18"/>
      <c r="E6" s="17" t="s">
        <v>32</v>
      </c>
      <c r="F6" s="17"/>
      <c r="G6" s="18"/>
    </row>
    <row r="7" ht="19.5" customHeight="1" spans="1:7">
      <c r="A7" s="19">
        <v>1</v>
      </c>
      <c r="B7" s="19">
        <v>2</v>
      </c>
      <c r="C7" s="19">
        <v>3</v>
      </c>
      <c r="D7" s="19">
        <v>4</v>
      </c>
      <c r="E7" s="19">
        <v>8</v>
      </c>
      <c r="F7" s="19">
        <v>9</v>
      </c>
      <c r="G7" s="20">
        <v>10</v>
      </c>
    </row>
    <row r="8" ht="22.5" customHeight="1" spans="1:7">
      <c r="A8" s="21" t="s">
        <v>45</v>
      </c>
      <c r="B8" s="22"/>
      <c r="C8" s="22"/>
      <c r="D8" s="21"/>
      <c r="E8" s="23">
        <v>100000</v>
      </c>
      <c r="F8" s="23"/>
      <c r="G8" s="23"/>
    </row>
    <row r="9" ht="22.5" customHeight="1" spans="1:7">
      <c r="A9" s="21"/>
      <c r="B9" s="22" t="s">
        <v>372</v>
      </c>
      <c r="C9" s="22" t="s">
        <v>229</v>
      </c>
      <c r="D9" s="21" t="s">
        <v>373</v>
      </c>
      <c r="E9" s="23">
        <v>100000</v>
      </c>
      <c r="F9" s="23"/>
      <c r="G9" s="23"/>
    </row>
    <row r="10" ht="22.5" customHeight="1" spans="1:7">
      <c r="A10" s="24" t="s">
        <v>30</v>
      </c>
      <c r="B10" s="25" t="s">
        <v>374</v>
      </c>
      <c r="C10" s="25"/>
      <c r="D10" s="26"/>
      <c r="E10" s="23">
        <v>100000</v>
      </c>
      <c r="F10" s="23"/>
      <c r="G10" s="23"/>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
    </sheetView>
  </sheetViews>
  <sheetFormatPr defaultColWidth="9.14166666666667" defaultRowHeight="14.25" customHeight="1"/>
  <cols>
    <col min="1" max="1" width="9.53333333333333" customWidth="1"/>
    <col min="2" max="2" width="30.825" customWidth="1"/>
    <col min="3" max="4" width="11.25" customWidth="1"/>
    <col min="5" max="5" width="14.825" customWidth="1"/>
    <col min="6" max="6" width="11.3916666666667" customWidth="1"/>
    <col min="7" max="7" width="7.825" customWidth="1"/>
    <col min="8" max="8" width="9.95833333333333" customWidth="1"/>
    <col min="9" max="9" width="11.9583333333333" customWidth="1"/>
    <col min="10" max="10" width="8.1" customWidth="1"/>
    <col min="11" max="11" width="9.1" customWidth="1"/>
    <col min="12" max="12" width="8.825" customWidth="1"/>
    <col min="13" max="13" width="8.53333333333333" customWidth="1"/>
    <col min="14" max="14" width="9.53333333333333" customWidth="1"/>
    <col min="15" max="15" width="11.85" customWidth="1"/>
    <col min="16" max="16" width="8" customWidth="1"/>
    <col min="17" max="17" width="9" customWidth="1"/>
    <col min="18" max="18" width="8.70833333333333" customWidth="1"/>
    <col min="19" max="19" width="10.9833333333333" customWidth="1"/>
  </cols>
  <sheetData>
    <row r="1" customHeight="1" spans="1:19">
      <c r="A1" s="2"/>
      <c r="B1" s="2"/>
      <c r="C1" s="2"/>
      <c r="D1" s="2"/>
      <c r="E1" s="2"/>
      <c r="F1" s="2"/>
      <c r="G1" s="2"/>
      <c r="H1" s="2"/>
      <c r="I1" s="244"/>
      <c r="J1" s="2"/>
      <c r="K1" s="2"/>
      <c r="L1" s="2"/>
      <c r="O1" s="244"/>
      <c r="P1" s="2"/>
      <c r="Q1" s="2"/>
      <c r="R1" s="2"/>
      <c r="S1" s="251" t="s">
        <v>26</v>
      </c>
    </row>
    <row r="2" ht="36" customHeight="1" spans="1:19">
      <c r="A2" s="224" t="s">
        <v>27</v>
      </c>
      <c r="B2" s="224"/>
      <c r="C2" s="224"/>
      <c r="D2" s="224"/>
      <c r="E2" s="224"/>
      <c r="F2" s="224"/>
      <c r="G2" s="224"/>
      <c r="H2" s="224"/>
      <c r="I2" s="224"/>
      <c r="J2" s="224"/>
      <c r="K2" s="224"/>
      <c r="L2" s="224"/>
      <c r="M2" s="224"/>
      <c r="N2" s="224"/>
      <c r="O2" s="224"/>
      <c r="P2" s="224"/>
      <c r="Q2" s="224"/>
      <c r="R2" s="224"/>
      <c r="S2" s="224"/>
    </row>
    <row r="3" ht="24.4" customHeight="1" spans="1:19">
      <c r="A3" s="193" t="str">
        <f>"单位名称："&amp;"红河哈尼族彝族自治州红十字会"</f>
        <v>单位名称：红河哈尼族彝族自治州红十字会</v>
      </c>
      <c r="B3" s="193"/>
      <c r="C3" s="193"/>
      <c r="D3" s="193"/>
      <c r="E3" s="8"/>
      <c r="F3" s="8"/>
      <c r="G3" s="8"/>
      <c r="H3" s="8"/>
      <c r="I3" s="245"/>
      <c r="J3" s="8"/>
      <c r="K3" s="8"/>
      <c r="L3" s="8"/>
      <c r="O3" s="245"/>
      <c r="P3" s="8"/>
      <c r="Q3" s="8"/>
      <c r="R3" s="8"/>
      <c r="S3" s="252" t="str">
        <f>"单位:"&amp;"元"</f>
        <v>单位:元</v>
      </c>
    </row>
    <row r="4" ht="18.75" customHeight="1" spans="1:19">
      <c r="A4" s="225" t="s">
        <v>28</v>
      </c>
      <c r="B4" s="226" t="s">
        <v>29</v>
      </c>
      <c r="C4" s="226" t="s">
        <v>30</v>
      </c>
      <c r="D4" s="227" t="s">
        <v>31</v>
      </c>
      <c r="E4" s="227"/>
      <c r="F4" s="227"/>
      <c r="G4" s="227"/>
      <c r="H4" s="227"/>
      <c r="I4" s="227"/>
      <c r="J4" s="227"/>
      <c r="K4" s="227"/>
      <c r="L4" s="227"/>
      <c r="M4" s="227"/>
      <c r="N4" s="246"/>
      <c r="O4" s="247" t="s">
        <v>20</v>
      </c>
      <c r="P4" s="247"/>
      <c r="Q4" s="247"/>
      <c r="R4" s="247"/>
      <c r="S4" s="247"/>
    </row>
    <row r="5" ht="24.75" customHeight="1" spans="1:19">
      <c r="A5" s="228"/>
      <c r="B5" s="229"/>
      <c r="C5" s="229"/>
      <c r="D5" s="230" t="s">
        <v>32</v>
      </c>
      <c r="E5" s="230" t="s">
        <v>33</v>
      </c>
      <c r="F5" s="231" t="s">
        <v>34</v>
      </c>
      <c r="G5" s="230" t="s">
        <v>35</v>
      </c>
      <c r="H5" s="230" t="s">
        <v>36</v>
      </c>
      <c r="I5" s="248" t="s">
        <v>37</v>
      </c>
      <c r="J5" s="248"/>
      <c r="K5" s="248"/>
      <c r="L5" s="248"/>
      <c r="M5" s="248"/>
      <c r="N5" s="249"/>
      <c r="O5" s="247" t="s">
        <v>32</v>
      </c>
      <c r="P5" s="247" t="s">
        <v>33</v>
      </c>
      <c r="Q5" s="247" t="s">
        <v>34</v>
      </c>
      <c r="R5" s="247" t="s">
        <v>35</v>
      </c>
      <c r="S5" s="247" t="s">
        <v>38</v>
      </c>
    </row>
    <row r="6" ht="24.75" customHeight="1" spans="1:19">
      <c r="A6" s="232"/>
      <c r="B6" s="233"/>
      <c r="C6" s="233"/>
      <c r="D6" s="234"/>
      <c r="E6" s="234"/>
      <c r="F6" s="235"/>
      <c r="G6" s="234"/>
      <c r="H6" s="234"/>
      <c r="I6" s="250" t="s">
        <v>32</v>
      </c>
      <c r="J6" s="233" t="s">
        <v>39</v>
      </c>
      <c r="K6" s="233" t="s">
        <v>40</v>
      </c>
      <c r="L6" s="233" t="s">
        <v>41</v>
      </c>
      <c r="M6" s="233" t="s">
        <v>42</v>
      </c>
      <c r="N6" s="233" t="s">
        <v>43</v>
      </c>
      <c r="O6" s="247"/>
      <c r="P6" s="247"/>
      <c r="Q6" s="247"/>
      <c r="R6" s="247"/>
      <c r="S6" s="247"/>
    </row>
    <row r="7" ht="21.75" customHeight="1" spans="1:19">
      <c r="A7" s="236">
        <v>1</v>
      </c>
      <c r="B7" s="237">
        <v>2</v>
      </c>
      <c r="C7" s="237">
        <v>3</v>
      </c>
      <c r="D7" s="237">
        <v>4</v>
      </c>
      <c r="E7" s="238">
        <v>5</v>
      </c>
      <c r="F7" s="239">
        <v>6</v>
      </c>
      <c r="G7" s="239">
        <v>7</v>
      </c>
      <c r="H7" s="238">
        <v>8</v>
      </c>
      <c r="I7" s="238">
        <v>9</v>
      </c>
      <c r="J7" s="239">
        <v>10</v>
      </c>
      <c r="K7" s="239">
        <v>11</v>
      </c>
      <c r="L7" s="238">
        <v>12</v>
      </c>
      <c r="M7" s="238">
        <v>13</v>
      </c>
      <c r="N7" s="238">
        <v>14</v>
      </c>
      <c r="O7" s="239">
        <v>15</v>
      </c>
      <c r="P7" s="239">
        <v>16</v>
      </c>
      <c r="Q7" s="239">
        <v>17</v>
      </c>
      <c r="R7" s="239">
        <v>18</v>
      </c>
      <c r="S7" s="239">
        <v>19</v>
      </c>
    </row>
    <row r="8" ht="34.9" customHeight="1" spans="1:19">
      <c r="A8" s="240" t="s">
        <v>44</v>
      </c>
      <c r="B8" s="255" t="s">
        <v>45</v>
      </c>
      <c r="C8" s="75">
        <v>4696037</v>
      </c>
      <c r="D8" s="75">
        <v>4696037</v>
      </c>
      <c r="E8" s="75">
        <v>4696037</v>
      </c>
      <c r="F8" s="75"/>
      <c r="G8" s="75"/>
      <c r="H8" s="75"/>
      <c r="I8" s="75"/>
      <c r="J8" s="75"/>
      <c r="K8" s="75"/>
      <c r="L8" s="75"/>
      <c r="M8" s="75"/>
      <c r="N8" s="75"/>
      <c r="O8" s="75"/>
      <c r="P8" s="75"/>
      <c r="Q8" s="75"/>
      <c r="R8" s="75"/>
      <c r="S8" s="75"/>
    </row>
    <row r="9" ht="34.9" customHeight="1" spans="1:19">
      <c r="A9" s="241" t="s">
        <v>46</v>
      </c>
      <c r="B9" s="256" t="s">
        <v>45</v>
      </c>
      <c r="C9" s="75">
        <v>4696037</v>
      </c>
      <c r="D9" s="75">
        <v>4696037</v>
      </c>
      <c r="E9" s="75">
        <v>4696037</v>
      </c>
      <c r="F9" s="75"/>
      <c r="G9" s="75"/>
      <c r="H9" s="75"/>
      <c r="I9" s="75"/>
      <c r="J9" s="75"/>
      <c r="K9" s="75"/>
      <c r="L9" s="75"/>
      <c r="M9" s="75"/>
      <c r="N9" s="75"/>
      <c r="O9" s="56"/>
      <c r="P9" s="56"/>
      <c r="Q9" s="56"/>
      <c r="R9" s="56"/>
      <c r="S9" s="56"/>
    </row>
    <row r="10" ht="34.15" customHeight="1" spans="1:19">
      <c r="A10" s="242" t="s">
        <v>30</v>
      </c>
      <c r="B10" s="243"/>
      <c r="C10" s="75">
        <v>4696037</v>
      </c>
      <c r="D10" s="75">
        <v>4696037</v>
      </c>
      <c r="E10" s="75">
        <v>4696037</v>
      </c>
      <c r="F10" s="75"/>
      <c r="G10" s="75"/>
      <c r="H10" s="75"/>
      <c r="I10" s="75"/>
      <c r="J10" s="75"/>
      <c r="K10" s="75"/>
      <c r="L10" s="75"/>
      <c r="M10" s="75"/>
      <c r="N10" s="75"/>
      <c r="O10" s="75"/>
      <c r="P10" s="75"/>
      <c r="Q10" s="75"/>
      <c r="R10" s="75"/>
      <c r="S10" s="75"/>
    </row>
  </sheetData>
  <mergeCells count="19">
    <mergeCell ref="A2:N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75" bottom="0.75" header="0.31" footer="0.31"/>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A1" sqref="A1"/>
    </sheetView>
  </sheetViews>
  <sheetFormatPr defaultColWidth="10.7083333333333" defaultRowHeight="14.25" customHeight="1"/>
  <cols>
    <col min="1" max="1" width="11.825" customWidth="1"/>
    <col min="2" max="2" width="22.25" customWidth="1"/>
    <col min="3" max="3" width="12.5333333333333" customWidth="1"/>
    <col min="4" max="4" width="12.425" customWidth="1"/>
    <col min="5" max="6" width="11.0833333333333" customWidth="1"/>
    <col min="7" max="7" width="8.95833333333333" customWidth="1"/>
    <col min="8" max="8" width="8.85" customWidth="1"/>
    <col min="9" max="9" width="12.25" customWidth="1"/>
    <col min="10" max="10" width="11.25" customWidth="1"/>
    <col min="11" max="11" width="9.95833333333333" customWidth="1"/>
    <col min="12" max="12" width="9.825" customWidth="1"/>
    <col min="13" max="13" width="7.39166666666667" customWidth="1"/>
    <col min="14" max="14" width="9.53333333333333" customWidth="1"/>
    <col min="15" max="15" width="9.95833333333333" customWidth="1"/>
  </cols>
  <sheetData>
    <row r="1" ht="15.75" customHeight="1" spans="1:15">
      <c r="A1" s="2"/>
      <c r="B1" s="2"/>
      <c r="C1" s="2"/>
      <c r="D1" s="2"/>
      <c r="E1" s="2"/>
      <c r="F1" s="2"/>
      <c r="G1" s="2"/>
      <c r="H1" s="2"/>
      <c r="I1" s="2"/>
      <c r="J1" s="2"/>
      <c r="K1" s="2"/>
      <c r="L1" s="2"/>
      <c r="M1" s="2"/>
      <c r="N1" s="2"/>
      <c r="O1" s="218" t="s">
        <v>47</v>
      </c>
    </row>
    <row r="2" ht="28.5" customHeight="1" spans="1:15">
      <c r="A2" s="5" t="s">
        <v>48</v>
      </c>
      <c r="B2" s="5"/>
      <c r="C2" s="5"/>
      <c r="D2" s="5"/>
      <c r="E2" s="5"/>
      <c r="F2" s="5"/>
      <c r="G2" s="5"/>
      <c r="H2" s="5"/>
      <c r="I2" s="5"/>
      <c r="J2" s="5"/>
      <c r="K2" s="5"/>
      <c r="L2" s="5"/>
      <c r="M2" s="5"/>
      <c r="N2" s="5"/>
      <c r="O2" s="5"/>
    </row>
    <row r="3" ht="22.15" customHeight="1" spans="1:15">
      <c r="A3" s="210" t="str">
        <f>"单位名称："&amp;"红河哈尼族彝族自治州红十字会"</f>
        <v>单位名称：红河哈尼族彝族自治州红十字会</v>
      </c>
      <c r="B3" s="210"/>
      <c r="C3" s="210"/>
      <c r="D3" s="210"/>
      <c r="E3" s="210"/>
      <c r="F3" s="210"/>
      <c r="G3" s="210"/>
      <c r="H3" s="210"/>
      <c r="I3" s="210"/>
      <c r="J3" s="210"/>
      <c r="K3" s="210"/>
      <c r="L3" s="210"/>
      <c r="M3" s="8"/>
      <c r="N3" s="8"/>
      <c r="O3" s="219" t="str">
        <f>"单位:"&amp;"元"</f>
        <v>单位:元</v>
      </c>
    </row>
    <row r="4" ht="23.65" customHeight="1" spans="1:15">
      <c r="A4" s="211" t="s">
        <v>49</v>
      </c>
      <c r="B4" s="211" t="s">
        <v>50</v>
      </c>
      <c r="C4" s="212" t="s">
        <v>30</v>
      </c>
      <c r="D4" s="213" t="s">
        <v>33</v>
      </c>
      <c r="E4" s="213"/>
      <c r="F4" s="213"/>
      <c r="G4" s="211" t="s">
        <v>34</v>
      </c>
      <c r="H4" s="211" t="s">
        <v>35</v>
      </c>
      <c r="I4" s="211" t="s">
        <v>51</v>
      </c>
      <c r="J4" s="220" t="s">
        <v>52</v>
      </c>
      <c r="K4" s="221"/>
      <c r="L4" s="221"/>
      <c r="M4" s="221"/>
      <c r="N4" s="221"/>
      <c r="O4" s="222"/>
    </row>
    <row r="5" ht="26.25" customHeight="1" spans="1:15">
      <c r="A5" s="214"/>
      <c r="B5" s="214"/>
      <c r="C5" s="215"/>
      <c r="D5" s="215" t="s">
        <v>32</v>
      </c>
      <c r="E5" s="216" t="s">
        <v>53</v>
      </c>
      <c r="F5" s="216" t="s">
        <v>54</v>
      </c>
      <c r="G5" s="214"/>
      <c r="H5" s="214"/>
      <c r="I5" s="214"/>
      <c r="J5" s="213"/>
      <c r="K5" s="223"/>
      <c r="L5" s="223"/>
      <c r="M5" s="223"/>
      <c r="N5" s="223"/>
      <c r="O5" s="223"/>
    </row>
    <row r="6" ht="26.25" customHeight="1" spans="1:15">
      <c r="A6" s="214"/>
      <c r="B6" s="214"/>
      <c r="C6" s="215"/>
      <c r="D6" s="215"/>
      <c r="E6" s="216"/>
      <c r="F6" s="216"/>
      <c r="G6" s="214"/>
      <c r="H6" s="214"/>
      <c r="I6" s="214"/>
      <c r="J6" s="213" t="s">
        <v>32</v>
      </c>
      <c r="K6" s="223" t="s">
        <v>55</v>
      </c>
      <c r="L6" s="223" t="s">
        <v>56</v>
      </c>
      <c r="M6" s="223" t="s">
        <v>57</v>
      </c>
      <c r="N6" s="223" t="s">
        <v>58</v>
      </c>
      <c r="O6" s="223" t="s">
        <v>59</v>
      </c>
    </row>
    <row r="7" ht="16.5" customHeight="1" spans="1:15">
      <c r="A7" s="73">
        <v>1</v>
      </c>
      <c r="B7" s="73">
        <v>2</v>
      </c>
      <c r="C7" s="73">
        <v>3</v>
      </c>
      <c r="D7" s="73">
        <v>4</v>
      </c>
      <c r="E7" s="73">
        <v>5</v>
      </c>
      <c r="F7" s="73">
        <v>6</v>
      </c>
      <c r="G7" s="73">
        <v>7</v>
      </c>
      <c r="H7" s="73">
        <v>8</v>
      </c>
      <c r="I7" s="73">
        <v>9</v>
      </c>
      <c r="J7" s="73">
        <v>10</v>
      </c>
      <c r="K7" s="73">
        <v>11</v>
      </c>
      <c r="L7" s="73">
        <v>12</v>
      </c>
      <c r="M7" s="73">
        <v>13</v>
      </c>
      <c r="N7" s="73">
        <v>14</v>
      </c>
      <c r="O7" s="73">
        <v>15</v>
      </c>
    </row>
    <row r="8" ht="30.4" customHeight="1" spans="1:15">
      <c r="A8" s="140" t="s">
        <v>60</v>
      </c>
      <c r="B8" s="74" t="s">
        <v>61</v>
      </c>
      <c r="C8" s="217">
        <v>3981010</v>
      </c>
      <c r="D8" s="217">
        <v>3981010</v>
      </c>
      <c r="E8" s="217">
        <v>3881010</v>
      </c>
      <c r="F8" s="217">
        <v>100000</v>
      </c>
      <c r="G8" s="217"/>
      <c r="H8" s="217"/>
      <c r="I8" s="217"/>
      <c r="J8" s="217"/>
      <c r="K8" s="217"/>
      <c r="L8" s="217"/>
      <c r="M8" s="217"/>
      <c r="N8" s="217"/>
      <c r="O8" s="217"/>
    </row>
    <row r="9" ht="30.4" customHeight="1" spans="1:15">
      <c r="A9" s="143" t="s">
        <v>62</v>
      </c>
      <c r="B9" s="184" t="s">
        <v>63</v>
      </c>
      <c r="C9" s="217">
        <v>465271</v>
      </c>
      <c r="D9" s="217">
        <v>465271</v>
      </c>
      <c r="E9" s="217">
        <v>465271</v>
      </c>
      <c r="F9" s="217"/>
      <c r="G9" s="217"/>
      <c r="H9" s="217"/>
      <c r="I9" s="217"/>
      <c r="J9" s="217"/>
      <c r="K9" s="217"/>
      <c r="L9" s="217"/>
      <c r="M9" s="217"/>
      <c r="N9" s="217"/>
      <c r="O9" s="217"/>
    </row>
    <row r="10" ht="30.4" customHeight="1" spans="1:15">
      <c r="A10" s="185" t="s">
        <v>64</v>
      </c>
      <c r="B10" s="186" t="s">
        <v>65</v>
      </c>
      <c r="C10" s="217">
        <v>2700</v>
      </c>
      <c r="D10" s="217">
        <v>2700</v>
      </c>
      <c r="E10" s="217">
        <v>2700</v>
      </c>
      <c r="F10" s="217"/>
      <c r="G10" s="217"/>
      <c r="H10" s="217"/>
      <c r="I10" s="217"/>
      <c r="J10" s="217"/>
      <c r="K10" s="217"/>
      <c r="L10" s="217"/>
      <c r="M10" s="217"/>
      <c r="N10" s="217"/>
      <c r="O10" s="217"/>
    </row>
    <row r="11" ht="30.4" customHeight="1" spans="1:15">
      <c r="A11" s="185" t="s">
        <v>66</v>
      </c>
      <c r="B11" s="186" t="s">
        <v>67</v>
      </c>
      <c r="C11" s="217">
        <v>462571</v>
      </c>
      <c r="D11" s="217">
        <v>462571</v>
      </c>
      <c r="E11" s="217">
        <v>462571</v>
      </c>
      <c r="F11" s="217"/>
      <c r="G11" s="217"/>
      <c r="H11" s="217"/>
      <c r="I11" s="217"/>
      <c r="J11" s="217"/>
      <c r="K11" s="217"/>
      <c r="L11" s="217"/>
      <c r="M11" s="217"/>
      <c r="N11" s="217"/>
      <c r="O11" s="217"/>
    </row>
    <row r="12" ht="30.4" customHeight="1" spans="1:15">
      <c r="A12" s="143" t="s">
        <v>68</v>
      </c>
      <c r="B12" s="184" t="s">
        <v>69</v>
      </c>
      <c r="C12" s="217">
        <v>3515739</v>
      </c>
      <c r="D12" s="217">
        <v>3515739</v>
      </c>
      <c r="E12" s="217">
        <v>3415739</v>
      </c>
      <c r="F12" s="217">
        <v>100000</v>
      </c>
      <c r="G12" s="217"/>
      <c r="H12" s="217"/>
      <c r="I12" s="217"/>
      <c r="J12" s="217"/>
      <c r="K12" s="217"/>
      <c r="L12" s="217"/>
      <c r="M12" s="217"/>
      <c r="N12" s="217"/>
      <c r="O12" s="217"/>
    </row>
    <row r="13" ht="30.4" customHeight="1" spans="1:15">
      <c r="A13" s="185" t="s">
        <v>70</v>
      </c>
      <c r="B13" s="186" t="s">
        <v>71</v>
      </c>
      <c r="C13" s="217">
        <v>3415739</v>
      </c>
      <c r="D13" s="217">
        <v>3415739</v>
      </c>
      <c r="E13" s="217">
        <v>3415739</v>
      </c>
      <c r="F13" s="217"/>
      <c r="G13" s="217"/>
      <c r="H13" s="217"/>
      <c r="I13" s="217"/>
      <c r="J13" s="217"/>
      <c r="K13" s="217"/>
      <c r="L13" s="217"/>
      <c r="M13" s="217"/>
      <c r="N13" s="217"/>
      <c r="O13" s="217"/>
    </row>
    <row r="14" ht="30.4" customHeight="1" spans="1:15">
      <c r="A14" s="185" t="s">
        <v>72</v>
      </c>
      <c r="B14" s="186" t="s">
        <v>73</v>
      </c>
      <c r="C14" s="217">
        <v>100000</v>
      </c>
      <c r="D14" s="217">
        <v>100000</v>
      </c>
      <c r="E14" s="217"/>
      <c r="F14" s="217">
        <v>100000</v>
      </c>
      <c r="G14" s="217"/>
      <c r="H14" s="217"/>
      <c r="I14" s="217"/>
      <c r="J14" s="217"/>
      <c r="K14" s="217"/>
      <c r="L14" s="217"/>
      <c r="M14" s="217"/>
      <c r="N14" s="217"/>
      <c r="O14" s="217"/>
    </row>
    <row r="15" ht="30.4" customHeight="1" spans="1:15">
      <c r="A15" s="140" t="s">
        <v>74</v>
      </c>
      <c r="B15" s="74" t="s">
        <v>75</v>
      </c>
      <c r="C15" s="217">
        <v>358077</v>
      </c>
      <c r="D15" s="217">
        <v>358077</v>
      </c>
      <c r="E15" s="217">
        <v>358077</v>
      </c>
      <c r="F15" s="217"/>
      <c r="G15" s="217"/>
      <c r="H15" s="217"/>
      <c r="I15" s="217"/>
      <c r="J15" s="217"/>
      <c r="K15" s="217"/>
      <c r="L15" s="217"/>
      <c r="M15" s="217"/>
      <c r="N15" s="217"/>
      <c r="O15" s="217"/>
    </row>
    <row r="16" ht="30.4" customHeight="1" spans="1:15">
      <c r="A16" s="143" t="s">
        <v>76</v>
      </c>
      <c r="B16" s="184" t="s">
        <v>77</v>
      </c>
      <c r="C16" s="217">
        <v>358077</v>
      </c>
      <c r="D16" s="217">
        <v>358077</v>
      </c>
      <c r="E16" s="217">
        <v>358077</v>
      </c>
      <c r="F16" s="217"/>
      <c r="G16" s="217"/>
      <c r="H16" s="217"/>
      <c r="I16" s="217"/>
      <c r="J16" s="217"/>
      <c r="K16" s="217"/>
      <c r="L16" s="217"/>
      <c r="M16" s="217"/>
      <c r="N16" s="217"/>
      <c r="O16" s="217"/>
    </row>
    <row r="17" ht="30.4" customHeight="1" spans="1:15">
      <c r="A17" s="185" t="s">
        <v>78</v>
      </c>
      <c r="B17" s="186" t="s">
        <v>79</v>
      </c>
      <c r="C17" s="217">
        <v>140440</v>
      </c>
      <c r="D17" s="217">
        <v>140440</v>
      </c>
      <c r="E17" s="217">
        <v>140440</v>
      </c>
      <c r="F17" s="217"/>
      <c r="G17" s="217"/>
      <c r="H17" s="217"/>
      <c r="I17" s="217"/>
      <c r="J17" s="217"/>
      <c r="K17" s="217"/>
      <c r="L17" s="217"/>
      <c r="M17" s="217"/>
      <c r="N17" s="217"/>
      <c r="O17" s="217"/>
    </row>
    <row r="18" ht="30.4" customHeight="1" spans="1:15">
      <c r="A18" s="185" t="s">
        <v>80</v>
      </c>
      <c r="B18" s="186" t="s">
        <v>81</v>
      </c>
      <c r="C18" s="217">
        <v>68866</v>
      </c>
      <c r="D18" s="217">
        <v>68866</v>
      </c>
      <c r="E18" s="217">
        <v>68866</v>
      </c>
      <c r="F18" s="217"/>
      <c r="G18" s="217"/>
      <c r="H18" s="217"/>
      <c r="I18" s="217"/>
      <c r="J18" s="217"/>
      <c r="K18" s="217"/>
      <c r="L18" s="217"/>
      <c r="M18" s="217"/>
      <c r="N18" s="217"/>
      <c r="O18" s="217"/>
    </row>
    <row r="19" ht="30.4" customHeight="1" spans="1:15">
      <c r="A19" s="185" t="s">
        <v>82</v>
      </c>
      <c r="B19" s="186" t="s">
        <v>83</v>
      </c>
      <c r="C19" s="217">
        <v>132225</v>
      </c>
      <c r="D19" s="217">
        <v>132225</v>
      </c>
      <c r="E19" s="217">
        <v>132225</v>
      </c>
      <c r="F19" s="217"/>
      <c r="G19" s="217"/>
      <c r="H19" s="217"/>
      <c r="I19" s="217"/>
      <c r="J19" s="217"/>
      <c r="K19" s="217"/>
      <c r="L19" s="217"/>
      <c r="M19" s="217"/>
      <c r="N19" s="217"/>
      <c r="O19" s="217"/>
    </row>
    <row r="20" ht="30.4" customHeight="1" spans="1:15">
      <c r="A20" s="185" t="s">
        <v>84</v>
      </c>
      <c r="B20" s="186" t="s">
        <v>85</v>
      </c>
      <c r="C20" s="217">
        <v>16546</v>
      </c>
      <c r="D20" s="217">
        <v>16546</v>
      </c>
      <c r="E20" s="217">
        <v>16546</v>
      </c>
      <c r="F20" s="217"/>
      <c r="G20" s="217"/>
      <c r="H20" s="217"/>
      <c r="I20" s="217"/>
      <c r="J20" s="217"/>
      <c r="K20" s="217"/>
      <c r="L20" s="217"/>
      <c r="M20" s="217"/>
      <c r="N20" s="217"/>
      <c r="O20" s="217"/>
    </row>
    <row r="21" ht="30.4" customHeight="1" spans="1:15">
      <c r="A21" s="140" t="s">
        <v>86</v>
      </c>
      <c r="B21" s="74" t="s">
        <v>87</v>
      </c>
      <c r="C21" s="217">
        <v>356950</v>
      </c>
      <c r="D21" s="217">
        <v>356950</v>
      </c>
      <c r="E21" s="217">
        <v>356950</v>
      </c>
      <c r="F21" s="217"/>
      <c r="G21" s="217"/>
      <c r="H21" s="217"/>
      <c r="I21" s="217"/>
      <c r="J21" s="217"/>
      <c r="K21" s="217"/>
      <c r="L21" s="217"/>
      <c r="M21" s="217"/>
      <c r="N21" s="217"/>
      <c r="O21" s="217"/>
    </row>
    <row r="22" ht="30.4" customHeight="1" spans="1:15">
      <c r="A22" s="143" t="s">
        <v>88</v>
      </c>
      <c r="B22" s="184" t="s">
        <v>89</v>
      </c>
      <c r="C22" s="217">
        <v>356950</v>
      </c>
      <c r="D22" s="217">
        <v>356950</v>
      </c>
      <c r="E22" s="217">
        <v>356950</v>
      </c>
      <c r="F22" s="217"/>
      <c r="G22" s="217"/>
      <c r="H22" s="217"/>
      <c r="I22" s="217"/>
      <c r="J22" s="217"/>
      <c r="K22" s="217"/>
      <c r="L22" s="217"/>
      <c r="M22" s="217"/>
      <c r="N22" s="217"/>
      <c r="O22" s="217"/>
    </row>
    <row r="23" ht="30.4" customHeight="1" spans="1:15">
      <c r="A23" s="185" t="s">
        <v>90</v>
      </c>
      <c r="B23" s="186" t="s">
        <v>91</v>
      </c>
      <c r="C23" s="217">
        <v>356950</v>
      </c>
      <c r="D23" s="217">
        <v>356950</v>
      </c>
      <c r="E23" s="217">
        <v>356950</v>
      </c>
      <c r="F23" s="217"/>
      <c r="G23" s="217"/>
      <c r="H23" s="217"/>
      <c r="I23" s="217"/>
      <c r="J23" s="217"/>
      <c r="K23" s="217"/>
      <c r="L23" s="217"/>
      <c r="M23" s="217"/>
      <c r="N23" s="217"/>
      <c r="O23" s="217"/>
    </row>
    <row r="24" ht="30.4" customHeight="1" spans="1:15">
      <c r="A24" s="187" t="s">
        <v>92</v>
      </c>
      <c r="B24" s="188" t="s">
        <v>92</v>
      </c>
      <c r="C24" s="217">
        <v>4696037</v>
      </c>
      <c r="D24" s="217">
        <v>4696037</v>
      </c>
      <c r="E24" s="217">
        <v>4596037</v>
      </c>
      <c r="F24" s="217">
        <v>100000</v>
      </c>
      <c r="G24" s="217"/>
      <c r="H24" s="217"/>
      <c r="I24" s="217"/>
      <c r="J24" s="217"/>
      <c r="K24" s="217"/>
      <c r="L24" s="217"/>
      <c r="M24" s="217"/>
      <c r="N24" s="217"/>
      <c r="O24" s="217"/>
    </row>
  </sheetData>
  <mergeCells count="14">
    <mergeCell ref="A2:O2"/>
    <mergeCell ref="A3:L3"/>
    <mergeCell ref="D4:F4"/>
    <mergeCell ref="A24:B24"/>
    <mergeCell ref="A4:A6"/>
    <mergeCell ref="B4:B6"/>
    <mergeCell ref="C4:C6"/>
    <mergeCell ref="D5:D6"/>
    <mergeCell ref="E5:E6"/>
    <mergeCell ref="F5:F6"/>
    <mergeCell ref="G4:G6"/>
    <mergeCell ref="H4:H6"/>
    <mergeCell ref="I4:I6"/>
    <mergeCell ref="J4:O5"/>
  </mergeCells>
  <printOptions horizontalCentered="1"/>
  <pageMargins left="0.39" right="0.39" top="0.75" bottom="0.75" header="0.31" footer="0.31"/>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selection activeCell="A1" sqref="A1"/>
    </sheetView>
  </sheetViews>
  <sheetFormatPr defaultColWidth="9" defaultRowHeight="13.5" customHeight="1" outlineLevelCol="3"/>
  <cols>
    <col min="1" max="1" width="36.3916666666667" customWidth="1"/>
    <col min="2" max="2" width="31.3916666666667" customWidth="1"/>
    <col min="3" max="3" width="37.1" customWidth="1"/>
    <col min="4" max="4" width="35.0833333333333" customWidth="1"/>
  </cols>
  <sheetData>
    <row r="1" ht="16.5" customHeight="1" spans="1:4">
      <c r="A1" s="189"/>
      <c r="B1" s="190"/>
      <c r="C1" s="2"/>
      <c r="D1" s="191" t="s">
        <v>93</v>
      </c>
    </row>
    <row r="2" ht="27" customHeight="1" spans="1:4">
      <c r="A2" s="192" t="s">
        <v>94</v>
      </c>
      <c r="B2" s="192"/>
      <c r="C2" s="192"/>
      <c r="D2" s="192"/>
    </row>
    <row r="3" ht="34.9" customHeight="1" spans="1:4">
      <c r="A3" s="193" t="str">
        <f>"单位名称："&amp;"红河哈尼族彝族自治州红十字会"</f>
        <v>单位名称：红河哈尼族彝族自治州红十字会</v>
      </c>
      <c r="B3" s="194"/>
      <c r="C3" s="195"/>
      <c r="D3" s="196" t="str">
        <f>"单位:"&amp;"元"</f>
        <v>单位:元</v>
      </c>
    </row>
    <row r="4" ht="34.9" customHeight="1" spans="1:4">
      <c r="A4" s="197" t="s">
        <v>3</v>
      </c>
      <c r="B4" s="198"/>
      <c r="C4" s="197" t="s">
        <v>4</v>
      </c>
      <c r="D4" s="198"/>
    </row>
    <row r="5" ht="10.9" customHeight="1" spans="1:4">
      <c r="A5" s="199" t="s">
        <v>5</v>
      </c>
      <c r="B5" s="199" t="s">
        <v>6</v>
      </c>
      <c r="C5" s="199" t="s">
        <v>7</v>
      </c>
      <c r="D5" s="199" t="s">
        <v>6</v>
      </c>
    </row>
    <row r="6" ht="14.65" customHeight="1" spans="1:4">
      <c r="A6" s="200"/>
      <c r="B6" s="200"/>
      <c r="C6" s="200"/>
      <c r="D6" s="200"/>
    </row>
    <row r="7" ht="25.9" customHeight="1" spans="1:4">
      <c r="A7" s="201" t="s">
        <v>95</v>
      </c>
      <c r="B7" s="75">
        <v>4696037</v>
      </c>
      <c r="C7" s="202" t="str">
        <f>"一"&amp;"、"&amp;"社会保障和就业支出"</f>
        <v>一、社会保障和就业支出</v>
      </c>
      <c r="D7" s="75">
        <v>3981010</v>
      </c>
    </row>
    <row r="8" ht="25.9" customHeight="1" spans="1:4">
      <c r="A8" s="203" t="s">
        <v>96</v>
      </c>
      <c r="B8" s="75">
        <v>4696037</v>
      </c>
      <c r="C8" s="202" t="str">
        <f>"二"&amp;"、"&amp;"卫生健康支出"</f>
        <v>二、卫生健康支出</v>
      </c>
      <c r="D8" s="75">
        <v>358077</v>
      </c>
    </row>
    <row r="9" ht="25.9" customHeight="1" spans="1:4">
      <c r="A9" s="203" t="s">
        <v>97</v>
      </c>
      <c r="B9" s="75"/>
      <c r="C9" s="202" t="str">
        <f>"三"&amp;"、"&amp;"住房保障支出"</f>
        <v>三、住房保障支出</v>
      </c>
      <c r="D9" s="75">
        <v>356950</v>
      </c>
    </row>
    <row r="10" ht="25.9" customHeight="1" spans="1:4">
      <c r="A10" s="203" t="s">
        <v>98</v>
      </c>
      <c r="B10" s="75"/>
      <c r="C10" s="204"/>
      <c r="D10" s="75"/>
    </row>
    <row r="11" ht="25.9" customHeight="1" spans="1:4">
      <c r="A11" s="203" t="s">
        <v>99</v>
      </c>
      <c r="B11" s="75"/>
      <c r="C11" s="204"/>
      <c r="D11" s="75"/>
    </row>
    <row r="12" ht="25.9" customHeight="1" spans="1:4">
      <c r="A12" s="203" t="s">
        <v>96</v>
      </c>
      <c r="B12" s="75"/>
      <c r="C12" s="204"/>
      <c r="D12" s="75"/>
    </row>
    <row r="13" ht="25.9" customHeight="1" spans="1:4">
      <c r="A13" s="205" t="s">
        <v>97</v>
      </c>
      <c r="B13" s="75"/>
      <c r="C13" s="204"/>
      <c r="D13" s="75"/>
    </row>
    <row r="14" ht="25.9" customHeight="1" spans="1:4">
      <c r="A14" s="205" t="s">
        <v>98</v>
      </c>
      <c r="B14" s="75"/>
      <c r="C14" s="204"/>
      <c r="D14" s="75"/>
    </row>
    <row r="15" ht="25.9" customHeight="1" spans="1:4">
      <c r="A15" s="206"/>
      <c r="B15" s="75"/>
      <c r="C15" s="177"/>
      <c r="D15" s="75"/>
    </row>
    <row r="16" ht="25.9" customHeight="1" spans="1:4">
      <c r="A16" s="206"/>
      <c r="B16" s="75"/>
      <c r="C16" s="177"/>
      <c r="D16" s="75"/>
    </row>
    <row r="17" ht="25.9" customHeight="1" spans="1:4">
      <c r="A17" s="206"/>
      <c r="B17" s="75"/>
      <c r="C17" s="177"/>
      <c r="D17" s="75"/>
    </row>
    <row r="18" ht="25.9" customHeight="1" spans="1:4">
      <c r="A18" s="206"/>
      <c r="B18" s="75"/>
      <c r="C18" s="177"/>
      <c r="D18" s="75"/>
    </row>
    <row r="19" ht="25.9" customHeight="1" spans="1:4">
      <c r="A19" s="206"/>
      <c r="B19" s="75"/>
      <c r="C19" s="177"/>
      <c r="D19" s="75"/>
    </row>
    <row r="20" ht="25.9" customHeight="1" spans="1:4">
      <c r="A20" s="206"/>
      <c r="B20" s="75"/>
      <c r="C20" s="177"/>
      <c r="D20" s="75"/>
    </row>
    <row r="21" ht="25.9" customHeight="1" spans="1:4">
      <c r="A21" s="207"/>
      <c r="B21" s="75"/>
      <c r="C21" s="177"/>
      <c r="D21" s="75"/>
    </row>
    <row r="22" ht="25.9" customHeight="1" spans="1:4">
      <c r="A22" s="208"/>
      <c r="B22" s="75"/>
      <c r="C22" s="31" t="s">
        <v>100</v>
      </c>
      <c r="D22" s="75"/>
    </row>
    <row r="23" ht="25.9" customHeight="1" spans="1:4">
      <c r="A23" s="209" t="s">
        <v>24</v>
      </c>
      <c r="B23" s="75">
        <v>4696037</v>
      </c>
      <c r="C23" s="177" t="s">
        <v>25</v>
      </c>
      <c r="D23" s="75">
        <v>4696037</v>
      </c>
    </row>
  </sheetData>
  <mergeCells count="8">
    <mergeCell ref="A2:D2"/>
    <mergeCell ref="A3:B3"/>
    <mergeCell ref="A4:B4"/>
    <mergeCell ref="C4:D4"/>
    <mergeCell ref="A5:A6"/>
    <mergeCell ref="B5:B6"/>
    <mergeCell ref="C5:C6"/>
    <mergeCell ref="D5:D6"/>
  </mergeCells>
  <printOptions horizontalCentered="1"/>
  <pageMargins left="0.39" right="0.39" top="0.75" bottom="0.75" header="0.31" footer="0.31"/>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10.7083333333333" defaultRowHeight="14.25" customHeight="1" outlineLevelCol="6"/>
  <cols>
    <col min="1" max="1" width="11.25" customWidth="1"/>
    <col min="2" max="2" width="41.825" customWidth="1"/>
    <col min="3" max="3" width="35.3916666666667" customWidth="1"/>
    <col min="4" max="4" width="35.2833333333333" customWidth="1"/>
    <col min="5" max="6" width="35.3916666666667" customWidth="1"/>
    <col min="7" max="7" width="35.2833333333333" customWidth="1"/>
  </cols>
  <sheetData>
    <row r="1" ht="15.75" customHeight="1" spans="1:7">
      <c r="A1" s="180"/>
      <c r="B1" s="180"/>
      <c r="C1" s="180"/>
      <c r="D1" s="180"/>
      <c r="E1" s="180"/>
      <c r="F1" s="181"/>
      <c r="G1" s="181" t="s">
        <v>101</v>
      </c>
    </row>
    <row r="2" ht="15.75" customHeight="1" spans="1:7">
      <c r="A2" s="180"/>
      <c r="B2" s="180"/>
      <c r="C2" s="180"/>
      <c r="D2" s="48"/>
      <c r="E2" s="48"/>
      <c r="F2" s="118"/>
      <c r="G2" s="118"/>
    </row>
    <row r="3" ht="28.5" customHeight="1" spans="1:7">
      <c r="A3" s="182" t="s">
        <v>102</v>
      </c>
      <c r="B3" s="182"/>
      <c r="C3" s="182"/>
      <c r="D3" s="182"/>
      <c r="E3" s="182"/>
      <c r="F3" s="182"/>
      <c r="G3" s="182"/>
    </row>
    <row r="4" ht="24.4" customHeight="1" spans="1:7">
      <c r="A4" s="183" t="str">
        <f>"单位名称："&amp;"红河哈尼族彝族自治州红十字会"</f>
        <v>单位名称：红河哈尼族彝族自治州红十字会</v>
      </c>
      <c r="B4" s="183"/>
      <c r="C4" s="183"/>
      <c r="D4" s="183"/>
      <c r="E4" s="183"/>
      <c r="G4" s="183"/>
    </row>
    <row r="5" ht="22.9" customHeight="1" spans="1:7">
      <c r="A5" s="71" t="s">
        <v>103</v>
      </c>
      <c r="B5" s="71"/>
      <c r="C5" s="66" t="s">
        <v>30</v>
      </c>
      <c r="D5" s="68" t="s">
        <v>53</v>
      </c>
      <c r="E5" s="68"/>
      <c r="F5" s="68"/>
      <c r="G5" s="129" t="s">
        <v>54</v>
      </c>
    </row>
    <row r="6" ht="22.9" customHeight="1" spans="1:7">
      <c r="A6" s="71" t="s">
        <v>49</v>
      </c>
      <c r="B6" s="71" t="s">
        <v>50</v>
      </c>
      <c r="C6" s="66" t="s">
        <v>33</v>
      </c>
      <c r="D6" s="68"/>
      <c r="E6" s="68"/>
      <c r="F6" s="68"/>
      <c r="G6" s="129"/>
    </row>
    <row r="7" ht="26.25" customHeight="1" spans="1:7">
      <c r="A7" s="90"/>
      <c r="B7" s="90"/>
      <c r="C7" s="69" t="s">
        <v>32</v>
      </c>
      <c r="D7" s="138" t="s">
        <v>32</v>
      </c>
      <c r="E7" s="138" t="s">
        <v>104</v>
      </c>
      <c r="F7" s="138" t="s">
        <v>105</v>
      </c>
      <c r="G7" s="139"/>
    </row>
    <row r="8" ht="16.5" customHeight="1" spans="1:7">
      <c r="A8" s="73">
        <v>1</v>
      </c>
      <c r="B8" s="73">
        <v>2</v>
      </c>
      <c r="C8" s="73">
        <v>3</v>
      </c>
      <c r="D8" s="73">
        <v>4</v>
      </c>
      <c r="E8" s="73">
        <v>5</v>
      </c>
      <c r="F8" s="73">
        <v>6</v>
      </c>
      <c r="G8" s="73">
        <v>7</v>
      </c>
    </row>
    <row r="9" ht="30.4" customHeight="1" spans="1:7">
      <c r="A9" s="140" t="s">
        <v>60</v>
      </c>
      <c r="B9" s="74" t="s">
        <v>61</v>
      </c>
      <c r="C9" s="75">
        <v>3981010</v>
      </c>
      <c r="D9" s="75">
        <v>3881010</v>
      </c>
      <c r="E9" s="75">
        <v>3340520</v>
      </c>
      <c r="F9" s="75">
        <v>540490</v>
      </c>
      <c r="G9" s="75">
        <v>100000</v>
      </c>
    </row>
    <row r="10" ht="30.4" customHeight="1" spans="1:7">
      <c r="A10" s="143" t="s">
        <v>62</v>
      </c>
      <c r="B10" s="184" t="s">
        <v>63</v>
      </c>
      <c r="C10" s="75">
        <v>465271</v>
      </c>
      <c r="D10" s="75">
        <v>465271</v>
      </c>
      <c r="E10" s="75">
        <v>462571</v>
      </c>
      <c r="F10" s="75">
        <v>2700</v>
      </c>
      <c r="G10" s="75"/>
    </row>
    <row r="11" ht="30.4" customHeight="1" spans="1:7">
      <c r="A11" s="185" t="s">
        <v>64</v>
      </c>
      <c r="B11" s="186" t="s">
        <v>65</v>
      </c>
      <c r="C11" s="75">
        <v>2700</v>
      </c>
      <c r="D11" s="75">
        <v>2700</v>
      </c>
      <c r="E11" s="75"/>
      <c r="F11" s="75">
        <v>2700</v>
      </c>
      <c r="G11" s="75"/>
    </row>
    <row r="12" ht="30.4" customHeight="1" spans="1:7">
      <c r="A12" s="185" t="s">
        <v>66</v>
      </c>
      <c r="B12" s="186" t="s">
        <v>67</v>
      </c>
      <c r="C12" s="75">
        <v>462571</v>
      </c>
      <c r="D12" s="75">
        <v>462571</v>
      </c>
      <c r="E12" s="75">
        <v>462571</v>
      </c>
      <c r="F12" s="75"/>
      <c r="G12" s="75"/>
    </row>
    <row r="13" ht="30.4" customHeight="1" spans="1:7">
      <c r="A13" s="143" t="s">
        <v>68</v>
      </c>
      <c r="B13" s="184" t="s">
        <v>69</v>
      </c>
      <c r="C13" s="75">
        <v>3515739</v>
      </c>
      <c r="D13" s="75">
        <v>3415739</v>
      </c>
      <c r="E13" s="75">
        <v>2877949</v>
      </c>
      <c r="F13" s="75">
        <v>537790</v>
      </c>
      <c r="G13" s="75">
        <v>100000</v>
      </c>
    </row>
    <row r="14" ht="30.4" customHeight="1" spans="1:7">
      <c r="A14" s="185" t="s">
        <v>70</v>
      </c>
      <c r="B14" s="186" t="s">
        <v>71</v>
      </c>
      <c r="C14" s="75">
        <v>3415739</v>
      </c>
      <c r="D14" s="75">
        <v>3415739</v>
      </c>
      <c r="E14" s="75">
        <v>2877949</v>
      </c>
      <c r="F14" s="75">
        <v>537790</v>
      </c>
      <c r="G14" s="75"/>
    </row>
    <row r="15" ht="30.4" customHeight="1" spans="1:7">
      <c r="A15" s="185" t="s">
        <v>72</v>
      </c>
      <c r="B15" s="186" t="s">
        <v>73</v>
      </c>
      <c r="C15" s="75">
        <v>100000</v>
      </c>
      <c r="D15" s="75"/>
      <c r="E15" s="75"/>
      <c r="F15" s="75"/>
      <c r="G15" s="75">
        <v>100000</v>
      </c>
    </row>
    <row r="16" ht="30.4" customHeight="1" spans="1:7">
      <c r="A16" s="140" t="s">
        <v>74</v>
      </c>
      <c r="B16" s="74" t="s">
        <v>75</v>
      </c>
      <c r="C16" s="75">
        <v>358077</v>
      </c>
      <c r="D16" s="75">
        <v>358077</v>
      </c>
      <c r="E16" s="75">
        <v>358077</v>
      </c>
      <c r="F16" s="75"/>
      <c r="G16" s="75"/>
    </row>
    <row r="17" ht="30.4" customHeight="1" spans="1:7">
      <c r="A17" s="143" t="s">
        <v>76</v>
      </c>
      <c r="B17" s="184" t="s">
        <v>77</v>
      </c>
      <c r="C17" s="75">
        <v>358077</v>
      </c>
      <c r="D17" s="75">
        <v>358077</v>
      </c>
      <c r="E17" s="75">
        <v>358077</v>
      </c>
      <c r="F17" s="75"/>
      <c r="G17" s="75"/>
    </row>
    <row r="18" ht="30.4" customHeight="1" spans="1:7">
      <c r="A18" s="185" t="s">
        <v>78</v>
      </c>
      <c r="B18" s="186" t="s">
        <v>79</v>
      </c>
      <c r="C18" s="75">
        <v>140440</v>
      </c>
      <c r="D18" s="75">
        <v>140440</v>
      </c>
      <c r="E18" s="75">
        <v>140440</v>
      </c>
      <c r="F18" s="75"/>
      <c r="G18" s="75"/>
    </row>
    <row r="19" ht="30.4" customHeight="1" spans="1:7">
      <c r="A19" s="185" t="s">
        <v>80</v>
      </c>
      <c r="B19" s="186" t="s">
        <v>81</v>
      </c>
      <c r="C19" s="75">
        <v>68866</v>
      </c>
      <c r="D19" s="75">
        <v>68866</v>
      </c>
      <c r="E19" s="75">
        <v>68866</v>
      </c>
      <c r="F19" s="75"/>
      <c r="G19" s="75"/>
    </row>
    <row r="20" ht="30.4" customHeight="1" spans="1:7">
      <c r="A20" s="185" t="s">
        <v>82</v>
      </c>
      <c r="B20" s="186" t="s">
        <v>83</v>
      </c>
      <c r="C20" s="75">
        <v>132225</v>
      </c>
      <c r="D20" s="75">
        <v>132225</v>
      </c>
      <c r="E20" s="75">
        <v>132225</v>
      </c>
      <c r="F20" s="75"/>
      <c r="G20" s="75"/>
    </row>
    <row r="21" ht="30.4" customHeight="1" spans="1:7">
      <c r="A21" s="185" t="s">
        <v>84</v>
      </c>
      <c r="B21" s="186" t="s">
        <v>85</v>
      </c>
      <c r="C21" s="75">
        <v>16546</v>
      </c>
      <c r="D21" s="75">
        <v>16546</v>
      </c>
      <c r="E21" s="75">
        <v>16546</v>
      </c>
      <c r="F21" s="75"/>
      <c r="G21" s="75"/>
    </row>
    <row r="22" ht="30.4" customHeight="1" spans="1:7">
      <c r="A22" s="140" t="s">
        <v>86</v>
      </c>
      <c r="B22" s="74" t="s">
        <v>87</v>
      </c>
      <c r="C22" s="75">
        <v>356950</v>
      </c>
      <c r="D22" s="75">
        <v>356950</v>
      </c>
      <c r="E22" s="75">
        <v>356950</v>
      </c>
      <c r="F22" s="75"/>
      <c r="G22" s="75"/>
    </row>
    <row r="23" ht="30.4" customHeight="1" spans="1:7">
      <c r="A23" s="143" t="s">
        <v>88</v>
      </c>
      <c r="B23" s="184" t="s">
        <v>89</v>
      </c>
      <c r="C23" s="75">
        <v>356950</v>
      </c>
      <c r="D23" s="75">
        <v>356950</v>
      </c>
      <c r="E23" s="75">
        <v>356950</v>
      </c>
      <c r="F23" s="75"/>
      <c r="G23" s="75"/>
    </row>
    <row r="24" ht="30.4" customHeight="1" spans="1:7">
      <c r="A24" s="185" t="s">
        <v>90</v>
      </c>
      <c r="B24" s="186" t="s">
        <v>91</v>
      </c>
      <c r="C24" s="75">
        <v>356950</v>
      </c>
      <c r="D24" s="75">
        <v>356950</v>
      </c>
      <c r="E24" s="75">
        <v>356950</v>
      </c>
      <c r="F24" s="75"/>
      <c r="G24" s="75"/>
    </row>
    <row r="25" ht="30.4" customHeight="1" spans="1:7">
      <c r="A25" s="187" t="s">
        <v>92</v>
      </c>
      <c r="B25" s="188" t="s">
        <v>92</v>
      </c>
      <c r="C25" s="75">
        <v>4696037</v>
      </c>
      <c r="D25" s="75">
        <v>4596037</v>
      </c>
      <c r="E25" s="75">
        <v>4055547</v>
      </c>
      <c r="F25" s="75">
        <v>540490</v>
      </c>
      <c r="G25" s="75">
        <v>100000</v>
      </c>
    </row>
  </sheetData>
  <mergeCells count="9">
    <mergeCell ref="A3:F3"/>
    <mergeCell ref="A4:C4"/>
    <mergeCell ref="A5:B5"/>
    <mergeCell ref="A25:B25"/>
    <mergeCell ref="A6:A7"/>
    <mergeCell ref="B6:B7"/>
    <mergeCell ref="C5:C7"/>
    <mergeCell ref="G5:G7"/>
    <mergeCell ref="D5:F6"/>
  </mergeCells>
  <printOptions horizontalCentered="1"/>
  <pageMargins left="0.39" right="0.39" top="0.75" bottom="0.75" header="0.31" footer="0.31"/>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7083333333333" defaultRowHeight="14.25" customHeight="1" outlineLevelRow="6" outlineLevelCol="5"/>
  <cols>
    <col min="1" max="2" width="32" customWidth="1"/>
    <col min="3" max="3" width="20.1416666666667" customWidth="1"/>
    <col min="4" max="5" width="30.7083333333333" customWidth="1"/>
    <col min="6" max="6" width="21.85" customWidth="1"/>
  </cols>
  <sheetData>
    <row r="1" ht="43.9" customHeight="1" spans="1:6">
      <c r="A1" s="164"/>
      <c r="B1" s="164"/>
      <c r="C1" s="165"/>
      <c r="D1" s="48"/>
      <c r="E1" s="48"/>
      <c r="F1" s="166" t="s">
        <v>106</v>
      </c>
    </row>
    <row r="2" ht="40.9" customHeight="1" spans="1:6">
      <c r="A2" s="167" t="s">
        <v>107</v>
      </c>
      <c r="B2" s="167"/>
      <c r="C2" s="167"/>
      <c r="D2" s="167"/>
      <c r="E2" s="167"/>
      <c r="F2" s="167"/>
    </row>
    <row r="3" ht="29.65" customHeight="1" spans="1:6">
      <c r="A3" s="50" t="str">
        <f>"单位名称："&amp;"红河哈尼族彝族自治州红十字会"</f>
        <v>单位名称：红河哈尼族彝族自治州红十字会</v>
      </c>
      <c r="B3" s="50"/>
      <c r="C3" s="50"/>
      <c r="D3" s="50"/>
      <c r="E3" s="48"/>
      <c r="F3" s="168" t="str">
        <f>"单位:"&amp;"元"</f>
        <v>单位:元</v>
      </c>
    </row>
    <row r="4" ht="34.15" customHeight="1" spans="1:6">
      <c r="A4" s="169" t="s">
        <v>108</v>
      </c>
      <c r="B4" s="170" t="s">
        <v>109</v>
      </c>
      <c r="C4" s="171" t="s">
        <v>110</v>
      </c>
      <c r="D4" s="172"/>
      <c r="E4" s="173"/>
      <c r="F4" s="174" t="s">
        <v>111</v>
      </c>
    </row>
    <row r="5" ht="34.15" customHeight="1" spans="1:6">
      <c r="A5" s="175"/>
      <c r="B5" s="176"/>
      <c r="C5" s="177" t="s">
        <v>32</v>
      </c>
      <c r="D5" s="177" t="s">
        <v>112</v>
      </c>
      <c r="E5" s="177" t="s">
        <v>113</v>
      </c>
      <c r="F5" s="174"/>
    </row>
    <row r="6" ht="18.75" customHeight="1" spans="1:6">
      <c r="A6" s="95">
        <v>1</v>
      </c>
      <c r="B6" s="95">
        <v>2</v>
      </c>
      <c r="C6" s="178">
        <v>3</v>
      </c>
      <c r="D6" s="95">
        <v>4</v>
      </c>
      <c r="E6" s="95">
        <v>5</v>
      </c>
      <c r="F6" s="95">
        <v>6</v>
      </c>
    </row>
    <row r="7" ht="33.4" customHeight="1" spans="1:6">
      <c r="A7" s="179">
        <v>8000</v>
      </c>
      <c r="B7" s="179"/>
      <c r="C7" s="179"/>
      <c r="D7" s="179"/>
      <c r="E7" s="179"/>
      <c r="F7" s="179">
        <v>8000</v>
      </c>
    </row>
  </sheetData>
  <mergeCells count="6">
    <mergeCell ref="A2:F2"/>
    <mergeCell ref="A3:D3"/>
    <mergeCell ref="C4:E4"/>
    <mergeCell ref="A4:A5"/>
    <mergeCell ref="B4:B5"/>
    <mergeCell ref="F4:F5"/>
  </mergeCells>
  <printOptions horizontalCentered="1"/>
  <pageMargins left="0.39" right="0.39" top="0.75" bottom="0.75" header="0.31" footer="0.31"/>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topLeftCell="B1" workbookViewId="0">
      <selection activeCell="A1" sqref="A1"/>
    </sheetView>
  </sheetViews>
  <sheetFormatPr defaultColWidth="8.85" defaultRowHeight="15" customHeight="1"/>
  <cols>
    <col min="1" max="1" width="15.25" customWidth="1"/>
    <col min="2" max="2" width="19.2833333333333" customWidth="1"/>
    <col min="3" max="3" width="19.3916666666667" customWidth="1"/>
    <col min="4" max="4" width="10.8" customWidth="1"/>
    <col min="5" max="5" width="11.9583333333333" customWidth="1"/>
    <col min="6" max="6" width="9.1" customWidth="1"/>
    <col min="7" max="7" width="10.25" customWidth="1"/>
    <col min="8" max="8" width="12" customWidth="1"/>
    <col min="9" max="9" width="12.125" customWidth="1"/>
    <col min="10" max="10" width="12.25" customWidth="1"/>
    <col min="11" max="11" width="8.84166666666667" customWidth="1"/>
    <col min="12" max="12" width="9.53333333333333" customWidth="1"/>
    <col min="13" max="13" width="9.425" customWidth="1"/>
    <col min="14" max="14" width="10.575" customWidth="1"/>
    <col min="15" max="15" width="7.28333333333333" customWidth="1"/>
    <col min="16" max="16" width="5.70833333333333" customWidth="1"/>
    <col min="17" max="17" width="9.425" customWidth="1"/>
    <col min="18" max="18" width="9.1" customWidth="1"/>
    <col min="19" max="19" width="8.25" customWidth="1"/>
    <col min="20" max="20" width="7.25" customWidth="1"/>
    <col min="21" max="21" width="6.675" customWidth="1"/>
    <col min="22" max="22" width="7.25" customWidth="1"/>
    <col min="23" max="23" width="6.53333333333333" customWidth="1"/>
  </cols>
  <sheetData>
    <row r="1" ht="16.9" customHeight="1" spans="1:23">
      <c r="A1" s="146"/>
      <c r="B1" s="146"/>
      <c r="C1" s="146"/>
      <c r="D1" s="146"/>
      <c r="E1" s="146"/>
      <c r="F1" s="146"/>
      <c r="G1" s="146"/>
      <c r="H1" s="146"/>
      <c r="I1" s="146"/>
      <c r="J1" s="146"/>
      <c r="K1" s="146"/>
      <c r="L1" s="146"/>
      <c r="M1" s="146"/>
      <c r="N1" s="146"/>
      <c r="O1" s="146"/>
      <c r="P1" s="146"/>
      <c r="Q1" s="146"/>
      <c r="R1" s="146"/>
      <c r="S1" s="146"/>
      <c r="T1" s="146"/>
      <c r="U1" s="146"/>
      <c r="V1" s="158" t="s">
        <v>114</v>
      </c>
      <c r="W1" s="158"/>
    </row>
    <row r="2" ht="34.15" customHeight="1" spans="1:23">
      <c r="A2" s="147" t="s">
        <v>115</v>
      </c>
      <c r="B2" s="147"/>
      <c r="C2" s="147"/>
      <c r="D2" s="148"/>
      <c r="E2" s="148"/>
      <c r="F2" s="148"/>
      <c r="G2" s="148"/>
      <c r="H2" s="148"/>
      <c r="I2" s="148"/>
      <c r="J2" s="148"/>
      <c r="K2" s="148"/>
      <c r="L2" s="148"/>
      <c r="M2" s="148"/>
      <c r="N2" s="148"/>
      <c r="O2" s="148"/>
      <c r="P2" s="148"/>
      <c r="Q2" s="148"/>
      <c r="R2" s="148"/>
      <c r="S2" s="148"/>
      <c r="T2" s="148"/>
      <c r="U2" s="148"/>
      <c r="V2" s="148"/>
      <c r="W2" s="148"/>
    </row>
    <row r="3" ht="31.15" customHeight="1" spans="1:23">
      <c r="A3" s="149" t="str">
        <f>"单位名称："&amp;"红河哈尼族彝族自治州红十字会"</f>
        <v>单位名称：红河哈尼族彝族自治州红十字会</v>
      </c>
      <c r="B3" s="149"/>
      <c r="C3" s="149"/>
      <c r="D3" s="150"/>
      <c r="E3" s="150"/>
      <c r="F3" s="150"/>
      <c r="G3" s="150"/>
      <c r="H3" s="150"/>
      <c r="I3" s="150"/>
      <c r="J3" s="150"/>
      <c r="K3" s="150"/>
      <c r="L3" s="150"/>
      <c r="M3" s="150"/>
      <c r="N3" s="150"/>
      <c r="O3" s="150"/>
      <c r="P3" s="150"/>
      <c r="Q3" s="150"/>
      <c r="R3" s="150"/>
      <c r="S3" s="150"/>
      <c r="T3" s="150"/>
      <c r="U3" s="150"/>
      <c r="V3" s="159" t="str">
        <f>"单位:"&amp;"元"</f>
        <v>单位:元</v>
      </c>
      <c r="W3" s="160"/>
    </row>
    <row r="4" ht="16.15" customHeight="1" spans="1:23">
      <c r="A4" s="161" t="s">
        <v>116</v>
      </c>
      <c r="B4" s="161" t="s">
        <v>117</v>
      </c>
      <c r="C4" s="161" t="s">
        <v>118</v>
      </c>
      <c r="D4" s="161" t="s">
        <v>119</v>
      </c>
      <c r="E4" s="161" t="s">
        <v>120</v>
      </c>
      <c r="F4" s="161" t="s">
        <v>121</v>
      </c>
      <c r="G4" s="161" t="s">
        <v>122</v>
      </c>
      <c r="H4" s="161" t="s">
        <v>123</v>
      </c>
      <c r="I4" s="161"/>
      <c r="J4" s="161"/>
      <c r="K4" s="161"/>
      <c r="L4" s="161"/>
      <c r="M4" s="161"/>
      <c r="N4" s="161"/>
      <c r="O4" s="161"/>
      <c r="P4" s="161"/>
      <c r="Q4" s="161"/>
      <c r="R4" s="161"/>
      <c r="S4" s="161"/>
      <c r="T4" s="161"/>
      <c r="U4" s="161"/>
      <c r="V4" s="161"/>
      <c r="W4" s="161"/>
    </row>
    <row r="5" customHeight="1" spans="1:23">
      <c r="A5" s="162"/>
      <c r="B5" s="161"/>
      <c r="C5" s="161"/>
      <c r="D5" s="161"/>
      <c r="E5" s="161"/>
      <c r="F5" s="161"/>
      <c r="G5" s="161"/>
      <c r="H5" s="152" t="s">
        <v>30</v>
      </c>
      <c r="I5" s="152" t="s">
        <v>124</v>
      </c>
      <c r="J5" s="152"/>
      <c r="K5" s="152"/>
      <c r="L5" s="152"/>
      <c r="M5" s="152"/>
      <c r="N5" s="152" t="s">
        <v>125</v>
      </c>
      <c r="O5" s="152"/>
      <c r="P5" s="152"/>
      <c r="Q5" s="152" t="s">
        <v>36</v>
      </c>
      <c r="R5" s="152" t="s">
        <v>52</v>
      </c>
      <c r="S5" s="152"/>
      <c r="T5" s="152"/>
      <c r="U5" s="152"/>
      <c r="V5" s="152"/>
      <c r="W5" s="152"/>
    </row>
    <row r="6" customHeight="1" spans="1:23">
      <c r="A6" s="162"/>
      <c r="B6" s="161"/>
      <c r="C6" s="161"/>
      <c r="D6" s="161"/>
      <c r="E6" s="161"/>
      <c r="F6" s="161"/>
      <c r="G6" s="161"/>
      <c r="H6" s="152"/>
      <c r="I6" s="152" t="s">
        <v>126</v>
      </c>
      <c r="J6" s="152" t="s">
        <v>127</v>
      </c>
      <c r="K6" s="152" t="s">
        <v>128</v>
      </c>
      <c r="L6" s="152" t="s">
        <v>129</v>
      </c>
      <c r="M6" s="152" t="s">
        <v>130</v>
      </c>
      <c r="N6" s="152" t="s">
        <v>33</v>
      </c>
      <c r="O6" s="152" t="s">
        <v>34</v>
      </c>
      <c r="P6" s="152" t="s">
        <v>35</v>
      </c>
      <c r="Q6" s="152"/>
      <c r="R6" s="152" t="s">
        <v>32</v>
      </c>
      <c r="S6" s="152" t="s">
        <v>39</v>
      </c>
      <c r="T6" s="152" t="s">
        <v>40</v>
      </c>
      <c r="U6" s="152" t="s">
        <v>41</v>
      </c>
      <c r="V6" s="152" t="s">
        <v>42</v>
      </c>
      <c r="W6" s="152" t="s">
        <v>43</v>
      </c>
    </row>
    <row r="7" customHeight="1" spans="1:23">
      <c r="A7" s="162"/>
      <c r="B7" s="161"/>
      <c r="C7" s="161"/>
      <c r="D7" s="161"/>
      <c r="E7" s="161"/>
      <c r="F7" s="161"/>
      <c r="G7" s="161"/>
      <c r="H7" s="152"/>
      <c r="I7" s="152"/>
      <c r="J7" s="152"/>
      <c r="K7" s="152"/>
      <c r="L7" s="152"/>
      <c r="M7" s="152"/>
      <c r="N7" s="152"/>
      <c r="O7" s="152"/>
      <c r="P7" s="152"/>
      <c r="Q7" s="152"/>
      <c r="R7" s="152"/>
      <c r="S7" s="152"/>
      <c r="T7" s="152"/>
      <c r="U7" s="152"/>
      <c r="V7" s="152"/>
      <c r="W7" s="152"/>
    </row>
    <row r="8" ht="18.75" customHeight="1" spans="1:23">
      <c r="A8" s="153" t="s">
        <v>131</v>
      </c>
      <c r="B8" s="153" t="s">
        <v>132</v>
      </c>
      <c r="C8" s="153" t="s">
        <v>133</v>
      </c>
      <c r="D8" s="153" t="s">
        <v>134</v>
      </c>
      <c r="E8" s="153" t="s">
        <v>135</v>
      </c>
      <c r="F8" s="153" t="s">
        <v>136</v>
      </c>
      <c r="G8" s="153" t="s">
        <v>137</v>
      </c>
      <c r="H8" s="153" t="s">
        <v>138</v>
      </c>
      <c r="I8" s="153" t="s">
        <v>139</v>
      </c>
      <c r="J8" s="153" t="s">
        <v>140</v>
      </c>
      <c r="K8" s="153" t="s">
        <v>141</v>
      </c>
      <c r="L8" s="153" t="s">
        <v>142</v>
      </c>
      <c r="M8" s="153" t="s">
        <v>143</v>
      </c>
      <c r="N8" s="153" t="s">
        <v>144</v>
      </c>
      <c r="O8" s="153" t="s">
        <v>145</v>
      </c>
      <c r="P8" s="153" t="s">
        <v>146</v>
      </c>
      <c r="Q8" s="153" t="s">
        <v>147</v>
      </c>
      <c r="R8" s="153" t="s">
        <v>148</v>
      </c>
      <c r="S8" s="153" t="s">
        <v>149</v>
      </c>
      <c r="T8" s="153" t="s">
        <v>150</v>
      </c>
      <c r="U8" s="153" t="s">
        <v>151</v>
      </c>
      <c r="V8" s="153" t="s">
        <v>152</v>
      </c>
      <c r="W8" s="153" t="s">
        <v>153</v>
      </c>
    </row>
    <row r="9" ht="33.4" customHeight="1" spans="1:23">
      <c r="A9" s="154" t="s">
        <v>45</v>
      </c>
      <c r="B9" s="154"/>
      <c r="C9" s="154"/>
      <c r="D9" s="154"/>
      <c r="E9" s="154"/>
      <c r="F9" s="154"/>
      <c r="G9" s="154"/>
      <c r="H9" s="157">
        <v>4596037</v>
      </c>
      <c r="I9" s="157">
        <v>4596037</v>
      </c>
      <c r="J9" s="157">
        <v>4596037</v>
      </c>
      <c r="K9" s="157"/>
      <c r="L9" s="157"/>
      <c r="M9" s="157"/>
      <c r="N9" s="157"/>
      <c r="O9" s="157"/>
      <c r="P9" s="157"/>
      <c r="Q9" s="157"/>
      <c r="R9" s="157"/>
      <c r="S9" s="157"/>
      <c r="T9" s="157"/>
      <c r="U9" s="157"/>
      <c r="V9" s="157"/>
      <c r="W9" s="157"/>
    </row>
    <row r="10" ht="33.4" customHeight="1" spans="1:23">
      <c r="A10" s="163" t="s">
        <v>45</v>
      </c>
      <c r="B10" s="155"/>
      <c r="C10" s="155"/>
      <c r="D10" s="156"/>
      <c r="E10" s="156"/>
      <c r="F10" s="156"/>
      <c r="G10" s="156"/>
      <c r="H10" s="157">
        <v>4596037</v>
      </c>
      <c r="I10" s="157">
        <v>4596037</v>
      </c>
      <c r="J10" s="157">
        <v>4596037</v>
      </c>
      <c r="K10" s="157"/>
      <c r="L10" s="157"/>
      <c r="M10" s="157"/>
      <c r="N10" s="157"/>
      <c r="O10" s="157"/>
      <c r="P10" s="157"/>
      <c r="Q10" s="157"/>
      <c r="R10" s="157"/>
      <c r="S10" s="157"/>
      <c r="T10" s="157"/>
      <c r="U10" s="157"/>
      <c r="V10" s="157"/>
      <c r="W10" s="157"/>
    </row>
    <row r="11" ht="33.4" customHeight="1" spans="1:23">
      <c r="A11" s="154"/>
      <c r="B11" s="155" t="s">
        <v>154</v>
      </c>
      <c r="C11" s="155" t="s">
        <v>155</v>
      </c>
      <c r="D11" s="155"/>
      <c r="E11" s="155"/>
      <c r="F11" s="155"/>
      <c r="G11" s="155"/>
      <c r="H11" s="157">
        <v>47162</v>
      </c>
      <c r="I11" s="157">
        <v>47162</v>
      </c>
      <c r="J11" s="157">
        <v>47162</v>
      </c>
      <c r="K11" s="157"/>
      <c r="L11" s="157"/>
      <c r="M11" s="157"/>
      <c r="N11" s="157"/>
      <c r="O11" s="157"/>
      <c r="P11" s="157"/>
      <c r="Q11" s="157"/>
      <c r="R11" s="157"/>
      <c r="S11" s="157"/>
      <c r="T11" s="157"/>
      <c r="U11" s="157"/>
      <c r="V11" s="157"/>
      <c r="W11" s="157"/>
    </row>
    <row r="12" ht="33.4" customHeight="1" spans="1:23">
      <c r="A12" s="156"/>
      <c r="B12" s="156"/>
      <c r="C12" s="156"/>
      <c r="D12" s="155" t="s">
        <v>70</v>
      </c>
      <c r="E12" s="155" t="s">
        <v>71</v>
      </c>
      <c r="F12" s="155" t="s">
        <v>156</v>
      </c>
      <c r="G12" s="155" t="s">
        <v>155</v>
      </c>
      <c r="H12" s="157">
        <v>47162</v>
      </c>
      <c r="I12" s="157">
        <v>47162</v>
      </c>
      <c r="J12" s="157">
        <v>47162</v>
      </c>
      <c r="K12" s="156"/>
      <c r="L12" s="156"/>
      <c r="M12" s="156"/>
      <c r="N12" s="156"/>
      <c r="O12" s="156"/>
      <c r="P12" s="156"/>
      <c r="Q12" s="157"/>
      <c r="R12" s="157"/>
      <c r="S12" s="157"/>
      <c r="T12" s="157"/>
      <c r="U12" s="157"/>
      <c r="V12" s="157"/>
      <c r="W12" s="157"/>
    </row>
    <row r="13" ht="33.4" customHeight="1" spans="1:23">
      <c r="A13" s="156"/>
      <c r="B13" s="155" t="s">
        <v>157</v>
      </c>
      <c r="C13" s="155" t="s">
        <v>111</v>
      </c>
      <c r="D13" s="156"/>
      <c r="E13" s="156"/>
      <c r="F13" s="156"/>
      <c r="G13" s="156"/>
      <c r="H13" s="157">
        <v>8000</v>
      </c>
      <c r="I13" s="157">
        <v>8000</v>
      </c>
      <c r="J13" s="157">
        <v>8000</v>
      </c>
      <c r="K13" s="156"/>
      <c r="L13" s="156"/>
      <c r="M13" s="156"/>
      <c r="N13" s="156"/>
      <c r="O13" s="156"/>
      <c r="P13" s="156"/>
      <c r="Q13" s="157"/>
      <c r="R13" s="157"/>
      <c r="S13" s="157"/>
      <c r="T13" s="157"/>
      <c r="U13" s="157"/>
      <c r="V13" s="157"/>
      <c r="W13" s="157"/>
    </row>
    <row r="14" ht="33.4" customHeight="1" spans="1:23">
      <c r="A14" s="156"/>
      <c r="B14" s="156"/>
      <c r="C14" s="156"/>
      <c r="D14" s="155" t="s">
        <v>70</v>
      </c>
      <c r="E14" s="155" t="s">
        <v>71</v>
      </c>
      <c r="F14" s="155" t="s">
        <v>158</v>
      </c>
      <c r="G14" s="155" t="s">
        <v>111</v>
      </c>
      <c r="H14" s="157">
        <v>8000</v>
      </c>
      <c r="I14" s="157">
        <v>8000</v>
      </c>
      <c r="J14" s="157">
        <v>8000</v>
      </c>
      <c r="K14" s="156"/>
      <c r="L14" s="156"/>
      <c r="M14" s="156"/>
      <c r="N14" s="156"/>
      <c r="O14" s="156"/>
      <c r="P14" s="156"/>
      <c r="Q14" s="157"/>
      <c r="R14" s="157"/>
      <c r="S14" s="157"/>
      <c r="T14" s="157"/>
      <c r="U14" s="157"/>
      <c r="V14" s="157"/>
      <c r="W14" s="157"/>
    </row>
    <row r="15" ht="33.4" customHeight="1" spans="1:23">
      <c r="A15" s="156"/>
      <c r="B15" s="155" t="s">
        <v>159</v>
      </c>
      <c r="C15" s="155" t="s">
        <v>160</v>
      </c>
      <c r="D15" s="156"/>
      <c r="E15" s="156"/>
      <c r="F15" s="156"/>
      <c r="G15" s="156"/>
      <c r="H15" s="157">
        <v>7500</v>
      </c>
      <c r="I15" s="157">
        <v>7500</v>
      </c>
      <c r="J15" s="157">
        <v>7500</v>
      </c>
      <c r="K15" s="156"/>
      <c r="L15" s="156"/>
      <c r="M15" s="156"/>
      <c r="N15" s="156"/>
      <c r="O15" s="156"/>
      <c r="P15" s="156"/>
      <c r="Q15" s="157"/>
      <c r="R15" s="157"/>
      <c r="S15" s="157"/>
      <c r="T15" s="157"/>
      <c r="U15" s="157"/>
      <c r="V15" s="157"/>
      <c r="W15" s="157"/>
    </row>
    <row r="16" ht="33.4" customHeight="1" spans="1:23">
      <c r="A16" s="156"/>
      <c r="B16" s="156"/>
      <c r="C16" s="156"/>
      <c r="D16" s="155" t="s">
        <v>70</v>
      </c>
      <c r="E16" s="155" t="s">
        <v>71</v>
      </c>
      <c r="F16" s="155" t="s">
        <v>161</v>
      </c>
      <c r="G16" s="155" t="s">
        <v>162</v>
      </c>
      <c r="H16" s="157">
        <v>7500</v>
      </c>
      <c r="I16" s="157">
        <v>7500</v>
      </c>
      <c r="J16" s="157">
        <v>7500</v>
      </c>
      <c r="K16" s="156"/>
      <c r="L16" s="156"/>
      <c r="M16" s="156"/>
      <c r="N16" s="156"/>
      <c r="O16" s="156"/>
      <c r="P16" s="156"/>
      <c r="Q16" s="157"/>
      <c r="R16" s="157"/>
      <c r="S16" s="157"/>
      <c r="T16" s="157"/>
      <c r="U16" s="157"/>
      <c r="V16" s="157"/>
      <c r="W16" s="157"/>
    </row>
    <row r="17" ht="33.4" customHeight="1" spans="1:23">
      <c r="A17" s="156"/>
      <c r="B17" s="155" t="s">
        <v>163</v>
      </c>
      <c r="C17" s="155" t="s">
        <v>164</v>
      </c>
      <c r="D17" s="156"/>
      <c r="E17" s="156"/>
      <c r="F17" s="156"/>
      <c r="G17" s="156"/>
      <c r="H17" s="157">
        <v>146224</v>
      </c>
      <c r="I17" s="157">
        <v>146224</v>
      </c>
      <c r="J17" s="157">
        <v>146224</v>
      </c>
      <c r="K17" s="156"/>
      <c r="L17" s="156"/>
      <c r="M17" s="156"/>
      <c r="N17" s="156"/>
      <c r="O17" s="156"/>
      <c r="P17" s="156"/>
      <c r="Q17" s="157"/>
      <c r="R17" s="157"/>
      <c r="S17" s="157"/>
      <c r="T17" s="157"/>
      <c r="U17" s="157"/>
      <c r="V17" s="157"/>
      <c r="W17" s="157"/>
    </row>
    <row r="18" ht="33.4" customHeight="1" spans="1:23">
      <c r="A18" s="156"/>
      <c r="B18" s="156"/>
      <c r="C18" s="156"/>
      <c r="D18" s="155" t="s">
        <v>70</v>
      </c>
      <c r="E18" s="155" t="s">
        <v>71</v>
      </c>
      <c r="F18" s="155" t="s">
        <v>165</v>
      </c>
      <c r="G18" s="155" t="s">
        <v>166</v>
      </c>
      <c r="H18" s="157">
        <v>2225</v>
      </c>
      <c r="I18" s="157">
        <v>2225</v>
      </c>
      <c r="J18" s="157">
        <v>2225</v>
      </c>
      <c r="K18" s="156"/>
      <c r="L18" s="156"/>
      <c r="M18" s="156"/>
      <c r="N18" s="156"/>
      <c r="O18" s="156"/>
      <c r="P18" s="156"/>
      <c r="Q18" s="157"/>
      <c r="R18" s="157"/>
      <c r="S18" s="157"/>
      <c r="T18" s="157"/>
      <c r="U18" s="157"/>
      <c r="V18" s="157"/>
      <c r="W18" s="157"/>
    </row>
    <row r="19" ht="33.4" customHeight="1" spans="1:23">
      <c r="A19" s="156"/>
      <c r="B19" s="156"/>
      <c r="C19" s="156"/>
      <c r="D19" s="155" t="s">
        <v>70</v>
      </c>
      <c r="E19" s="155" t="s">
        <v>71</v>
      </c>
      <c r="F19" s="155" t="s">
        <v>167</v>
      </c>
      <c r="G19" s="155" t="s">
        <v>168</v>
      </c>
      <c r="H19" s="157">
        <v>4335</v>
      </c>
      <c r="I19" s="157">
        <v>4335</v>
      </c>
      <c r="J19" s="157">
        <v>4335</v>
      </c>
      <c r="K19" s="156"/>
      <c r="L19" s="156"/>
      <c r="M19" s="156"/>
      <c r="N19" s="156"/>
      <c r="O19" s="156"/>
      <c r="P19" s="156"/>
      <c r="Q19" s="157"/>
      <c r="R19" s="157"/>
      <c r="S19" s="157"/>
      <c r="T19" s="157"/>
      <c r="U19" s="157"/>
      <c r="V19" s="157"/>
      <c r="W19" s="157"/>
    </row>
    <row r="20" ht="33.4" customHeight="1" spans="1:23">
      <c r="A20" s="156"/>
      <c r="B20" s="156"/>
      <c r="C20" s="156"/>
      <c r="D20" s="155" t="s">
        <v>70</v>
      </c>
      <c r="E20" s="155" t="s">
        <v>71</v>
      </c>
      <c r="F20" s="155" t="s">
        <v>169</v>
      </c>
      <c r="G20" s="155" t="s">
        <v>170</v>
      </c>
      <c r="H20" s="157">
        <v>7803</v>
      </c>
      <c r="I20" s="157">
        <v>7803</v>
      </c>
      <c r="J20" s="157">
        <v>7803</v>
      </c>
      <c r="K20" s="156"/>
      <c r="L20" s="156"/>
      <c r="M20" s="156"/>
      <c r="N20" s="156"/>
      <c r="O20" s="156"/>
      <c r="P20" s="156"/>
      <c r="Q20" s="157"/>
      <c r="R20" s="157"/>
      <c r="S20" s="157"/>
      <c r="T20" s="157"/>
      <c r="U20" s="157"/>
      <c r="V20" s="157"/>
      <c r="W20" s="157"/>
    </row>
    <row r="21" ht="33.4" customHeight="1" spans="1:23">
      <c r="A21" s="156"/>
      <c r="B21" s="156"/>
      <c r="C21" s="156"/>
      <c r="D21" s="155" t="s">
        <v>70</v>
      </c>
      <c r="E21" s="155" t="s">
        <v>71</v>
      </c>
      <c r="F21" s="155" t="s">
        <v>171</v>
      </c>
      <c r="G21" s="155" t="s">
        <v>172</v>
      </c>
      <c r="H21" s="157">
        <v>7000</v>
      </c>
      <c r="I21" s="157">
        <v>7000</v>
      </c>
      <c r="J21" s="157">
        <v>7000</v>
      </c>
      <c r="K21" s="156"/>
      <c r="L21" s="156"/>
      <c r="M21" s="156"/>
      <c r="N21" s="156"/>
      <c r="O21" s="156"/>
      <c r="P21" s="156"/>
      <c r="Q21" s="157"/>
      <c r="R21" s="157"/>
      <c r="S21" s="157"/>
      <c r="T21" s="157"/>
      <c r="U21" s="157"/>
      <c r="V21" s="157"/>
      <c r="W21" s="157"/>
    </row>
    <row r="22" ht="33.4" customHeight="1" spans="1:23">
      <c r="A22" s="156"/>
      <c r="B22" s="156"/>
      <c r="C22" s="156"/>
      <c r="D22" s="155" t="s">
        <v>70</v>
      </c>
      <c r="E22" s="155" t="s">
        <v>71</v>
      </c>
      <c r="F22" s="155" t="s">
        <v>173</v>
      </c>
      <c r="G22" s="155" t="s">
        <v>174</v>
      </c>
      <c r="H22" s="157">
        <v>50000</v>
      </c>
      <c r="I22" s="157">
        <v>50000</v>
      </c>
      <c r="J22" s="157">
        <v>50000</v>
      </c>
      <c r="K22" s="156"/>
      <c r="L22" s="156"/>
      <c r="M22" s="156"/>
      <c r="N22" s="156"/>
      <c r="O22" s="156"/>
      <c r="P22" s="156"/>
      <c r="Q22" s="157"/>
      <c r="R22" s="157"/>
      <c r="S22" s="157"/>
      <c r="T22" s="157"/>
      <c r="U22" s="157"/>
      <c r="V22" s="157"/>
      <c r="W22" s="157"/>
    </row>
    <row r="23" ht="33.4" customHeight="1" spans="1:23">
      <c r="A23" s="156"/>
      <c r="B23" s="156"/>
      <c r="C23" s="156"/>
      <c r="D23" s="155" t="s">
        <v>70</v>
      </c>
      <c r="E23" s="155" t="s">
        <v>71</v>
      </c>
      <c r="F23" s="155" t="s">
        <v>175</v>
      </c>
      <c r="G23" s="155" t="s">
        <v>176</v>
      </c>
      <c r="H23" s="157">
        <v>7130</v>
      </c>
      <c r="I23" s="157">
        <v>7130</v>
      </c>
      <c r="J23" s="157">
        <v>7130</v>
      </c>
      <c r="K23" s="156"/>
      <c r="L23" s="156"/>
      <c r="M23" s="156"/>
      <c r="N23" s="156"/>
      <c r="O23" s="156"/>
      <c r="P23" s="156"/>
      <c r="Q23" s="157"/>
      <c r="R23" s="157"/>
      <c r="S23" s="157"/>
      <c r="T23" s="157"/>
      <c r="U23" s="157"/>
      <c r="V23" s="157"/>
      <c r="W23" s="157"/>
    </row>
    <row r="24" ht="33.4" customHeight="1" spans="1:23">
      <c r="A24" s="156"/>
      <c r="B24" s="156"/>
      <c r="C24" s="156"/>
      <c r="D24" s="155" t="s">
        <v>70</v>
      </c>
      <c r="E24" s="155" t="s">
        <v>71</v>
      </c>
      <c r="F24" s="155" t="s">
        <v>177</v>
      </c>
      <c r="G24" s="155" t="s">
        <v>178</v>
      </c>
      <c r="H24" s="157">
        <v>20000</v>
      </c>
      <c r="I24" s="157">
        <v>20000</v>
      </c>
      <c r="J24" s="157">
        <v>20000</v>
      </c>
      <c r="K24" s="156"/>
      <c r="L24" s="156"/>
      <c r="M24" s="156"/>
      <c r="N24" s="156"/>
      <c r="O24" s="156"/>
      <c r="P24" s="156"/>
      <c r="Q24" s="157"/>
      <c r="R24" s="157"/>
      <c r="S24" s="157"/>
      <c r="T24" s="157"/>
      <c r="U24" s="157"/>
      <c r="V24" s="157"/>
      <c r="W24" s="157"/>
    </row>
    <row r="25" ht="33.4" customHeight="1" spans="1:23">
      <c r="A25" s="156"/>
      <c r="B25" s="156"/>
      <c r="C25" s="156"/>
      <c r="D25" s="155" t="s">
        <v>70</v>
      </c>
      <c r="E25" s="155" t="s">
        <v>71</v>
      </c>
      <c r="F25" s="155" t="s">
        <v>179</v>
      </c>
      <c r="G25" s="155" t="s">
        <v>180</v>
      </c>
      <c r="H25" s="157">
        <v>1900</v>
      </c>
      <c r="I25" s="157">
        <v>1900</v>
      </c>
      <c r="J25" s="157">
        <v>1900</v>
      </c>
      <c r="K25" s="156"/>
      <c r="L25" s="156"/>
      <c r="M25" s="156"/>
      <c r="N25" s="156"/>
      <c r="O25" s="156"/>
      <c r="P25" s="156"/>
      <c r="Q25" s="157"/>
      <c r="R25" s="157"/>
      <c r="S25" s="157"/>
      <c r="T25" s="157"/>
      <c r="U25" s="157"/>
      <c r="V25" s="157"/>
      <c r="W25" s="157"/>
    </row>
    <row r="26" ht="33.4" customHeight="1" spans="1:23">
      <c r="A26" s="156"/>
      <c r="B26" s="156"/>
      <c r="C26" s="156"/>
      <c r="D26" s="155" t="s">
        <v>70</v>
      </c>
      <c r="E26" s="155" t="s">
        <v>71</v>
      </c>
      <c r="F26" s="155" t="s">
        <v>181</v>
      </c>
      <c r="G26" s="155" t="s">
        <v>182</v>
      </c>
      <c r="H26" s="157">
        <v>45831</v>
      </c>
      <c r="I26" s="157">
        <v>45831</v>
      </c>
      <c r="J26" s="157">
        <v>45831</v>
      </c>
      <c r="K26" s="156"/>
      <c r="L26" s="156"/>
      <c r="M26" s="156"/>
      <c r="N26" s="156"/>
      <c r="O26" s="156"/>
      <c r="P26" s="156"/>
      <c r="Q26" s="157"/>
      <c r="R26" s="157"/>
      <c r="S26" s="157"/>
      <c r="T26" s="157"/>
      <c r="U26" s="157"/>
      <c r="V26" s="157"/>
      <c r="W26" s="157"/>
    </row>
    <row r="27" ht="33.4" customHeight="1" spans="1:23">
      <c r="A27" s="156"/>
      <c r="B27" s="155" t="s">
        <v>183</v>
      </c>
      <c r="C27" s="155" t="s">
        <v>184</v>
      </c>
      <c r="D27" s="156"/>
      <c r="E27" s="156"/>
      <c r="F27" s="156"/>
      <c r="G27" s="156"/>
      <c r="H27" s="157">
        <v>102816</v>
      </c>
      <c r="I27" s="157">
        <v>102816</v>
      </c>
      <c r="J27" s="157">
        <v>102816</v>
      </c>
      <c r="K27" s="156"/>
      <c r="L27" s="156"/>
      <c r="M27" s="156"/>
      <c r="N27" s="156"/>
      <c r="O27" s="156"/>
      <c r="P27" s="156"/>
      <c r="Q27" s="157"/>
      <c r="R27" s="157"/>
      <c r="S27" s="157"/>
      <c r="T27" s="157"/>
      <c r="U27" s="157"/>
      <c r="V27" s="157"/>
      <c r="W27" s="157"/>
    </row>
    <row r="28" ht="33.4" customHeight="1" spans="1:23">
      <c r="A28" s="156"/>
      <c r="B28" s="156"/>
      <c r="C28" s="156"/>
      <c r="D28" s="155" t="s">
        <v>70</v>
      </c>
      <c r="E28" s="155" t="s">
        <v>71</v>
      </c>
      <c r="F28" s="155" t="s">
        <v>181</v>
      </c>
      <c r="G28" s="155" t="s">
        <v>182</v>
      </c>
      <c r="H28" s="157">
        <v>27846</v>
      </c>
      <c r="I28" s="157">
        <v>27846</v>
      </c>
      <c r="J28" s="157">
        <v>27846</v>
      </c>
      <c r="K28" s="156"/>
      <c r="L28" s="156"/>
      <c r="M28" s="156"/>
      <c r="N28" s="156"/>
      <c r="O28" s="156"/>
      <c r="P28" s="156"/>
      <c r="Q28" s="157"/>
      <c r="R28" s="157"/>
      <c r="S28" s="157"/>
      <c r="T28" s="157"/>
      <c r="U28" s="157"/>
      <c r="V28" s="157"/>
      <c r="W28" s="157"/>
    </row>
    <row r="29" ht="33.4" customHeight="1" spans="1:23">
      <c r="A29" s="156"/>
      <c r="B29" s="156"/>
      <c r="C29" s="156"/>
      <c r="D29" s="155" t="s">
        <v>70</v>
      </c>
      <c r="E29" s="155" t="s">
        <v>71</v>
      </c>
      <c r="F29" s="155" t="s">
        <v>185</v>
      </c>
      <c r="G29" s="155" t="s">
        <v>186</v>
      </c>
      <c r="H29" s="157">
        <v>5700</v>
      </c>
      <c r="I29" s="157">
        <v>5700</v>
      </c>
      <c r="J29" s="157">
        <v>5700</v>
      </c>
      <c r="K29" s="156"/>
      <c r="L29" s="156"/>
      <c r="M29" s="156"/>
      <c r="N29" s="156"/>
      <c r="O29" s="156"/>
      <c r="P29" s="156"/>
      <c r="Q29" s="157"/>
      <c r="R29" s="157"/>
      <c r="S29" s="157"/>
      <c r="T29" s="157"/>
      <c r="U29" s="157"/>
      <c r="V29" s="157"/>
      <c r="W29" s="157"/>
    </row>
    <row r="30" ht="33.4" customHeight="1" spans="1:23">
      <c r="A30" s="156"/>
      <c r="B30" s="156"/>
      <c r="C30" s="156"/>
      <c r="D30" s="155" t="s">
        <v>70</v>
      </c>
      <c r="E30" s="155" t="s">
        <v>71</v>
      </c>
      <c r="F30" s="155" t="s">
        <v>173</v>
      </c>
      <c r="G30" s="155" t="s">
        <v>174</v>
      </c>
      <c r="H30" s="157">
        <v>15000</v>
      </c>
      <c r="I30" s="157">
        <v>15000</v>
      </c>
      <c r="J30" s="157">
        <v>15000</v>
      </c>
      <c r="K30" s="156"/>
      <c r="L30" s="156"/>
      <c r="M30" s="156"/>
      <c r="N30" s="156"/>
      <c r="O30" s="156"/>
      <c r="P30" s="156"/>
      <c r="Q30" s="157"/>
      <c r="R30" s="157"/>
      <c r="S30" s="157"/>
      <c r="T30" s="157"/>
      <c r="U30" s="157"/>
      <c r="V30" s="157"/>
      <c r="W30" s="157"/>
    </row>
    <row r="31" ht="33.4" customHeight="1" spans="1:23">
      <c r="A31" s="156"/>
      <c r="B31" s="156"/>
      <c r="C31" s="156"/>
      <c r="D31" s="155" t="s">
        <v>70</v>
      </c>
      <c r="E31" s="155" t="s">
        <v>71</v>
      </c>
      <c r="F31" s="155" t="s">
        <v>177</v>
      </c>
      <c r="G31" s="155" t="s">
        <v>178</v>
      </c>
      <c r="H31" s="157">
        <v>14000</v>
      </c>
      <c r="I31" s="157">
        <v>14000</v>
      </c>
      <c r="J31" s="157">
        <v>14000</v>
      </c>
      <c r="K31" s="156"/>
      <c r="L31" s="156"/>
      <c r="M31" s="156"/>
      <c r="N31" s="156"/>
      <c r="O31" s="156"/>
      <c r="P31" s="156"/>
      <c r="Q31" s="157"/>
      <c r="R31" s="157"/>
      <c r="S31" s="157"/>
      <c r="T31" s="157"/>
      <c r="U31" s="157"/>
      <c r="V31" s="157"/>
      <c r="W31" s="157"/>
    </row>
    <row r="32" ht="33.4" customHeight="1" spans="1:23">
      <c r="A32" s="156"/>
      <c r="B32" s="156"/>
      <c r="C32" s="156"/>
      <c r="D32" s="155" t="s">
        <v>70</v>
      </c>
      <c r="E32" s="155" t="s">
        <v>71</v>
      </c>
      <c r="F32" s="155" t="s">
        <v>179</v>
      </c>
      <c r="G32" s="155" t="s">
        <v>180</v>
      </c>
      <c r="H32" s="157">
        <v>30270</v>
      </c>
      <c r="I32" s="157">
        <v>30270</v>
      </c>
      <c r="J32" s="157">
        <v>30270</v>
      </c>
      <c r="K32" s="156"/>
      <c r="L32" s="156"/>
      <c r="M32" s="156"/>
      <c r="N32" s="156"/>
      <c r="O32" s="156"/>
      <c r="P32" s="156"/>
      <c r="Q32" s="157"/>
      <c r="R32" s="157"/>
      <c r="S32" s="157"/>
      <c r="T32" s="157"/>
      <c r="U32" s="157"/>
      <c r="V32" s="157"/>
      <c r="W32" s="157"/>
    </row>
    <row r="33" ht="33.4" customHeight="1" spans="1:23">
      <c r="A33" s="156"/>
      <c r="B33" s="156"/>
      <c r="C33" s="156"/>
      <c r="D33" s="155" t="s">
        <v>70</v>
      </c>
      <c r="E33" s="155" t="s">
        <v>71</v>
      </c>
      <c r="F33" s="155" t="s">
        <v>187</v>
      </c>
      <c r="G33" s="155" t="s">
        <v>188</v>
      </c>
      <c r="H33" s="157">
        <v>10000</v>
      </c>
      <c r="I33" s="157">
        <v>10000</v>
      </c>
      <c r="J33" s="157">
        <v>10000</v>
      </c>
      <c r="K33" s="156"/>
      <c r="L33" s="156"/>
      <c r="M33" s="156"/>
      <c r="N33" s="156"/>
      <c r="O33" s="156"/>
      <c r="P33" s="156"/>
      <c r="Q33" s="157"/>
      <c r="R33" s="157"/>
      <c r="S33" s="157"/>
      <c r="T33" s="157"/>
      <c r="U33" s="157"/>
      <c r="V33" s="157"/>
      <c r="W33" s="157"/>
    </row>
    <row r="34" ht="33.4" customHeight="1" spans="1:23">
      <c r="A34" s="156"/>
      <c r="B34" s="155" t="s">
        <v>189</v>
      </c>
      <c r="C34" s="155" t="s">
        <v>190</v>
      </c>
      <c r="D34" s="156"/>
      <c r="E34" s="156"/>
      <c r="F34" s="156"/>
      <c r="G34" s="156"/>
      <c r="H34" s="157">
        <v>826909</v>
      </c>
      <c r="I34" s="157">
        <v>826909</v>
      </c>
      <c r="J34" s="157">
        <v>826909</v>
      </c>
      <c r="K34" s="156"/>
      <c r="L34" s="156"/>
      <c r="M34" s="156"/>
      <c r="N34" s="156"/>
      <c r="O34" s="156"/>
      <c r="P34" s="156"/>
      <c r="Q34" s="157"/>
      <c r="R34" s="157"/>
      <c r="S34" s="157"/>
      <c r="T34" s="157"/>
      <c r="U34" s="157"/>
      <c r="V34" s="157"/>
      <c r="W34" s="157"/>
    </row>
    <row r="35" ht="33.4" customHeight="1" spans="1:23">
      <c r="A35" s="156"/>
      <c r="B35" s="156"/>
      <c r="C35" s="156"/>
      <c r="D35" s="155" t="s">
        <v>66</v>
      </c>
      <c r="E35" s="155" t="s">
        <v>67</v>
      </c>
      <c r="F35" s="155" t="s">
        <v>191</v>
      </c>
      <c r="G35" s="155" t="s">
        <v>192</v>
      </c>
      <c r="H35" s="157">
        <v>462571</v>
      </c>
      <c r="I35" s="157">
        <v>462571</v>
      </c>
      <c r="J35" s="157">
        <v>462571</v>
      </c>
      <c r="K35" s="156"/>
      <c r="L35" s="156"/>
      <c r="M35" s="156"/>
      <c r="N35" s="156"/>
      <c r="O35" s="156"/>
      <c r="P35" s="156"/>
      <c r="Q35" s="157"/>
      <c r="R35" s="157"/>
      <c r="S35" s="157"/>
      <c r="T35" s="157"/>
      <c r="U35" s="157"/>
      <c r="V35" s="157"/>
      <c r="W35" s="157"/>
    </row>
    <row r="36" ht="33.4" customHeight="1" spans="1:23">
      <c r="A36" s="156"/>
      <c r="B36" s="156"/>
      <c r="C36" s="156"/>
      <c r="D36" s="155" t="s">
        <v>78</v>
      </c>
      <c r="E36" s="155" t="s">
        <v>79</v>
      </c>
      <c r="F36" s="155" t="s">
        <v>193</v>
      </c>
      <c r="G36" s="155" t="s">
        <v>194</v>
      </c>
      <c r="H36" s="157">
        <v>140440</v>
      </c>
      <c r="I36" s="157">
        <v>140440</v>
      </c>
      <c r="J36" s="157">
        <v>140440</v>
      </c>
      <c r="K36" s="156"/>
      <c r="L36" s="156"/>
      <c r="M36" s="156"/>
      <c r="N36" s="156"/>
      <c r="O36" s="156"/>
      <c r="P36" s="156"/>
      <c r="Q36" s="157"/>
      <c r="R36" s="157"/>
      <c r="S36" s="157"/>
      <c r="T36" s="157"/>
      <c r="U36" s="157"/>
      <c r="V36" s="157"/>
      <c r="W36" s="157"/>
    </row>
    <row r="37" ht="33.4" customHeight="1" spans="1:23">
      <c r="A37" s="156"/>
      <c r="B37" s="156"/>
      <c r="C37" s="156"/>
      <c r="D37" s="155" t="s">
        <v>80</v>
      </c>
      <c r="E37" s="155" t="s">
        <v>81</v>
      </c>
      <c r="F37" s="155" t="s">
        <v>193</v>
      </c>
      <c r="G37" s="155" t="s">
        <v>194</v>
      </c>
      <c r="H37" s="157">
        <v>68866</v>
      </c>
      <c r="I37" s="157">
        <v>68866</v>
      </c>
      <c r="J37" s="157">
        <v>68866</v>
      </c>
      <c r="K37" s="156"/>
      <c r="L37" s="156"/>
      <c r="M37" s="156"/>
      <c r="N37" s="156"/>
      <c r="O37" s="156"/>
      <c r="P37" s="156"/>
      <c r="Q37" s="157"/>
      <c r="R37" s="157"/>
      <c r="S37" s="157"/>
      <c r="T37" s="157"/>
      <c r="U37" s="157"/>
      <c r="V37" s="157"/>
      <c r="W37" s="157"/>
    </row>
    <row r="38" ht="33.4" customHeight="1" spans="1:23">
      <c r="A38" s="156"/>
      <c r="B38" s="156"/>
      <c r="C38" s="156"/>
      <c r="D38" s="155" t="s">
        <v>82</v>
      </c>
      <c r="E38" s="155" t="s">
        <v>83</v>
      </c>
      <c r="F38" s="155" t="s">
        <v>195</v>
      </c>
      <c r="G38" s="155" t="s">
        <v>196</v>
      </c>
      <c r="H38" s="157">
        <v>132225</v>
      </c>
      <c r="I38" s="157">
        <v>132225</v>
      </c>
      <c r="J38" s="157">
        <v>132225</v>
      </c>
      <c r="K38" s="156"/>
      <c r="L38" s="156"/>
      <c r="M38" s="156"/>
      <c r="N38" s="156"/>
      <c r="O38" s="156"/>
      <c r="P38" s="156"/>
      <c r="Q38" s="157"/>
      <c r="R38" s="157"/>
      <c r="S38" s="157"/>
      <c r="T38" s="157"/>
      <c r="U38" s="157"/>
      <c r="V38" s="157"/>
      <c r="W38" s="157"/>
    </row>
    <row r="39" ht="33.4" customHeight="1" spans="1:23">
      <c r="A39" s="156"/>
      <c r="B39" s="156"/>
      <c r="C39" s="156"/>
      <c r="D39" s="155" t="s">
        <v>84</v>
      </c>
      <c r="E39" s="155" t="s">
        <v>85</v>
      </c>
      <c r="F39" s="155" t="s">
        <v>197</v>
      </c>
      <c r="G39" s="155" t="s">
        <v>198</v>
      </c>
      <c r="H39" s="157">
        <v>5782</v>
      </c>
      <c r="I39" s="157">
        <v>5782</v>
      </c>
      <c r="J39" s="157">
        <v>5782</v>
      </c>
      <c r="K39" s="156"/>
      <c r="L39" s="156"/>
      <c r="M39" s="156"/>
      <c r="N39" s="156"/>
      <c r="O39" s="156"/>
      <c r="P39" s="156"/>
      <c r="Q39" s="157"/>
      <c r="R39" s="157"/>
      <c r="S39" s="157"/>
      <c r="T39" s="157"/>
      <c r="U39" s="157"/>
      <c r="V39" s="157"/>
      <c r="W39" s="157"/>
    </row>
    <row r="40" ht="33.4" customHeight="1" spans="1:23">
      <c r="A40" s="156"/>
      <c r="B40" s="156"/>
      <c r="C40" s="156"/>
      <c r="D40" s="155" t="s">
        <v>84</v>
      </c>
      <c r="E40" s="155" t="s">
        <v>85</v>
      </c>
      <c r="F40" s="155" t="s">
        <v>197</v>
      </c>
      <c r="G40" s="155" t="s">
        <v>198</v>
      </c>
      <c r="H40" s="157">
        <v>10764</v>
      </c>
      <c r="I40" s="157">
        <v>10764</v>
      </c>
      <c r="J40" s="157">
        <v>10764</v>
      </c>
      <c r="K40" s="156"/>
      <c r="L40" s="156"/>
      <c r="M40" s="156"/>
      <c r="N40" s="156"/>
      <c r="O40" s="156"/>
      <c r="P40" s="156"/>
      <c r="Q40" s="157"/>
      <c r="R40" s="157"/>
      <c r="S40" s="157"/>
      <c r="T40" s="157"/>
      <c r="U40" s="157"/>
      <c r="V40" s="157"/>
      <c r="W40" s="157"/>
    </row>
    <row r="41" ht="33.4" customHeight="1" spans="1:23">
      <c r="A41" s="156"/>
      <c r="B41" s="156"/>
      <c r="C41" s="156"/>
      <c r="D41" s="155" t="s">
        <v>70</v>
      </c>
      <c r="E41" s="155" t="s">
        <v>71</v>
      </c>
      <c r="F41" s="155" t="s">
        <v>197</v>
      </c>
      <c r="G41" s="155" t="s">
        <v>198</v>
      </c>
      <c r="H41" s="157">
        <v>6261</v>
      </c>
      <c r="I41" s="157">
        <v>6261</v>
      </c>
      <c r="J41" s="157">
        <v>6261</v>
      </c>
      <c r="K41" s="156"/>
      <c r="L41" s="156"/>
      <c r="M41" s="156"/>
      <c r="N41" s="156"/>
      <c r="O41" s="156"/>
      <c r="P41" s="156"/>
      <c r="Q41" s="157"/>
      <c r="R41" s="157"/>
      <c r="S41" s="157"/>
      <c r="T41" s="157"/>
      <c r="U41" s="157"/>
      <c r="V41" s="157"/>
      <c r="W41" s="157"/>
    </row>
    <row r="42" ht="33.4" customHeight="1" spans="1:23">
      <c r="A42" s="156"/>
      <c r="B42" s="155" t="s">
        <v>199</v>
      </c>
      <c r="C42" s="155" t="s">
        <v>200</v>
      </c>
      <c r="D42" s="156"/>
      <c r="E42" s="156"/>
      <c r="F42" s="156"/>
      <c r="G42" s="156"/>
      <c r="H42" s="157">
        <v>165024</v>
      </c>
      <c r="I42" s="157">
        <v>165024</v>
      </c>
      <c r="J42" s="157">
        <v>165024</v>
      </c>
      <c r="K42" s="156"/>
      <c r="L42" s="156"/>
      <c r="M42" s="156"/>
      <c r="N42" s="156"/>
      <c r="O42" s="156"/>
      <c r="P42" s="156"/>
      <c r="Q42" s="157"/>
      <c r="R42" s="157"/>
      <c r="S42" s="157"/>
      <c r="T42" s="157"/>
      <c r="U42" s="157"/>
      <c r="V42" s="157"/>
      <c r="W42" s="157"/>
    </row>
    <row r="43" ht="33.4" customHeight="1" spans="1:23">
      <c r="A43" s="156"/>
      <c r="B43" s="156"/>
      <c r="C43" s="156"/>
      <c r="D43" s="155" t="s">
        <v>70</v>
      </c>
      <c r="E43" s="155" t="s">
        <v>71</v>
      </c>
      <c r="F43" s="155" t="s">
        <v>201</v>
      </c>
      <c r="G43" s="155" t="s">
        <v>202</v>
      </c>
      <c r="H43" s="157">
        <v>165024</v>
      </c>
      <c r="I43" s="157">
        <v>165024</v>
      </c>
      <c r="J43" s="157">
        <v>165024</v>
      </c>
      <c r="K43" s="156"/>
      <c r="L43" s="156"/>
      <c r="M43" s="156"/>
      <c r="N43" s="156"/>
      <c r="O43" s="156"/>
      <c r="P43" s="156"/>
      <c r="Q43" s="157"/>
      <c r="R43" s="157"/>
      <c r="S43" s="157"/>
      <c r="T43" s="157"/>
      <c r="U43" s="157"/>
      <c r="V43" s="157"/>
      <c r="W43" s="157"/>
    </row>
    <row r="44" ht="33.4" customHeight="1" spans="1:23">
      <c r="A44" s="156"/>
      <c r="B44" s="155" t="s">
        <v>203</v>
      </c>
      <c r="C44" s="155" t="s">
        <v>204</v>
      </c>
      <c r="D44" s="156"/>
      <c r="E44" s="156"/>
      <c r="F44" s="156"/>
      <c r="G44" s="156"/>
      <c r="H44" s="157">
        <v>702463</v>
      </c>
      <c r="I44" s="157">
        <v>702463</v>
      </c>
      <c r="J44" s="157">
        <v>702463</v>
      </c>
      <c r="K44" s="156"/>
      <c r="L44" s="156"/>
      <c r="M44" s="156"/>
      <c r="N44" s="156"/>
      <c r="O44" s="156"/>
      <c r="P44" s="156"/>
      <c r="Q44" s="157"/>
      <c r="R44" s="157"/>
      <c r="S44" s="157"/>
      <c r="T44" s="157"/>
      <c r="U44" s="157"/>
      <c r="V44" s="157"/>
      <c r="W44" s="157"/>
    </row>
    <row r="45" ht="33.4" customHeight="1" spans="1:23">
      <c r="A45" s="156"/>
      <c r="B45" s="156"/>
      <c r="C45" s="156"/>
      <c r="D45" s="155" t="s">
        <v>70</v>
      </c>
      <c r="E45" s="155" t="s">
        <v>71</v>
      </c>
      <c r="F45" s="155" t="s">
        <v>205</v>
      </c>
      <c r="G45" s="155" t="s">
        <v>206</v>
      </c>
      <c r="H45" s="157">
        <v>322584</v>
      </c>
      <c r="I45" s="157">
        <v>322584</v>
      </c>
      <c r="J45" s="157">
        <v>322584</v>
      </c>
      <c r="K45" s="156"/>
      <c r="L45" s="156"/>
      <c r="M45" s="156"/>
      <c r="N45" s="156"/>
      <c r="O45" s="156"/>
      <c r="P45" s="156"/>
      <c r="Q45" s="157"/>
      <c r="R45" s="157"/>
      <c r="S45" s="157"/>
      <c r="T45" s="157"/>
      <c r="U45" s="157"/>
      <c r="V45" s="157"/>
      <c r="W45" s="157"/>
    </row>
    <row r="46" ht="33.4" customHeight="1" spans="1:23">
      <c r="A46" s="156"/>
      <c r="B46" s="156"/>
      <c r="C46" s="156"/>
      <c r="D46" s="155" t="s">
        <v>70</v>
      </c>
      <c r="E46" s="155" t="s">
        <v>71</v>
      </c>
      <c r="F46" s="155" t="s">
        <v>207</v>
      </c>
      <c r="G46" s="155" t="s">
        <v>208</v>
      </c>
      <c r="H46" s="157">
        <v>22440</v>
      </c>
      <c r="I46" s="157">
        <v>22440</v>
      </c>
      <c r="J46" s="157">
        <v>22440</v>
      </c>
      <c r="K46" s="156"/>
      <c r="L46" s="156"/>
      <c r="M46" s="156"/>
      <c r="N46" s="156"/>
      <c r="O46" s="156"/>
      <c r="P46" s="156"/>
      <c r="Q46" s="157"/>
      <c r="R46" s="157"/>
      <c r="S46" s="157"/>
      <c r="T46" s="157"/>
      <c r="U46" s="157"/>
      <c r="V46" s="157"/>
      <c r="W46" s="157"/>
    </row>
    <row r="47" ht="33.4" customHeight="1" spans="1:23">
      <c r="A47" s="156"/>
      <c r="B47" s="156"/>
      <c r="C47" s="156"/>
      <c r="D47" s="155" t="s">
        <v>70</v>
      </c>
      <c r="E47" s="155" t="s">
        <v>71</v>
      </c>
      <c r="F47" s="155" t="s">
        <v>201</v>
      </c>
      <c r="G47" s="155" t="s">
        <v>202</v>
      </c>
      <c r="H47" s="157">
        <v>122280</v>
      </c>
      <c r="I47" s="157">
        <v>122280</v>
      </c>
      <c r="J47" s="157">
        <v>122280</v>
      </c>
      <c r="K47" s="156"/>
      <c r="L47" s="156"/>
      <c r="M47" s="156"/>
      <c r="N47" s="156"/>
      <c r="O47" s="156"/>
      <c r="P47" s="156"/>
      <c r="Q47" s="157"/>
      <c r="R47" s="157"/>
      <c r="S47" s="157"/>
      <c r="T47" s="157"/>
      <c r="U47" s="157"/>
      <c r="V47" s="157"/>
      <c r="W47" s="157"/>
    </row>
    <row r="48" ht="33.4" customHeight="1" spans="1:23">
      <c r="A48" s="156"/>
      <c r="B48" s="156"/>
      <c r="C48" s="156"/>
      <c r="D48" s="155" t="s">
        <v>70</v>
      </c>
      <c r="E48" s="155" t="s">
        <v>71</v>
      </c>
      <c r="F48" s="155" t="s">
        <v>201</v>
      </c>
      <c r="G48" s="155" t="s">
        <v>202</v>
      </c>
      <c r="H48" s="157">
        <v>101112</v>
      </c>
      <c r="I48" s="157">
        <v>101112</v>
      </c>
      <c r="J48" s="157">
        <v>101112</v>
      </c>
      <c r="K48" s="156"/>
      <c r="L48" s="156"/>
      <c r="M48" s="156"/>
      <c r="N48" s="156"/>
      <c r="O48" s="156"/>
      <c r="P48" s="156"/>
      <c r="Q48" s="157"/>
      <c r="R48" s="157"/>
      <c r="S48" s="157"/>
      <c r="T48" s="157"/>
      <c r="U48" s="157"/>
      <c r="V48" s="157"/>
      <c r="W48" s="157"/>
    </row>
    <row r="49" ht="33.4" customHeight="1" spans="1:23">
      <c r="A49" s="156"/>
      <c r="B49" s="156"/>
      <c r="C49" s="156"/>
      <c r="D49" s="155" t="s">
        <v>70</v>
      </c>
      <c r="E49" s="155" t="s">
        <v>71</v>
      </c>
      <c r="F49" s="155" t="s">
        <v>201</v>
      </c>
      <c r="G49" s="155" t="s">
        <v>202</v>
      </c>
      <c r="H49" s="157">
        <v>134047</v>
      </c>
      <c r="I49" s="157">
        <v>134047</v>
      </c>
      <c r="J49" s="157">
        <v>134047</v>
      </c>
      <c r="K49" s="156"/>
      <c r="L49" s="156"/>
      <c r="M49" s="156"/>
      <c r="N49" s="156"/>
      <c r="O49" s="156"/>
      <c r="P49" s="156"/>
      <c r="Q49" s="157"/>
      <c r="R49" s="157"/>
      <c r="S49" s="157"/>
      <c r="T49" s="157"/>
      <c r="U49" s="157"/>
      <c r="V49" s="157"/>
      <c r="W49" s="157"/>
    </row>
    <row r="50" ht="33.4" customHeight="1" spans="1:23">
      <c r="A50" s="156"/>
      <c r="B50" s="155" t="s">
        <v>209</v>
      </c>
      <c r="C50" s="155" t="s">
        <v>210</v>
      </c>
      <c r="D50" s="156"/>
      <c r="E50" s="156"/>
      <c r="F50" s="156"/>
      <c r="G50" s="156"/>
      <c r="H50" s="157">
        <v>282480</v>
      </c>
      <c r="I50" s="157">
        <v>282480</v>
      </c>
      <c r="J50" s="157">
        <v>282480</v>
      </c>
      <c r="K50" s="156"/>
      <c r="L50" s="156"/>
      <c r="M50" s="156"/>
      <c r="N50" s="156"/>
      <c r="O50" s="156"/>
      <c r="P50" s="156"/>
      <c r="Q50" s="157"/>
      <c r="R50" s="157"/>
      <c r="S50" s="157"/>
      <c r="T50" s="157"/>
      <c r="U50" s="157"/>
      <c r="V50" s="157"/>
      <c r="W50" s="157"/>
    </row>
    <row r="51" ht="33.4" customHeight="1" spans="1:23">
      <c r="A51" s="156"/>
      <c r="B51" s="156"/>
      <c r="C51" s="156"/>
      <c r="D51" s="155" t="s">
        <v>70</v>
      </c>
      <c r="E51" s="155" t="s">
        <v>71</v>
      </c>
      <c r="F51" s="155" t="s">
        <v>161</v>
      </c>
      <c r="G51" s="155" t="s">
        <v>162</v>
      </c>
      <c r="H51" s="157">
        <v>282480</v>
      </c>
      <c r="I51" s="157">
        <v>282480</v>
      </c>
      <c r="J51" s="157">
        <v>282480</v>
      </c>
      <c r="K51" s="156"/>
      <c r="L51" s="156"/>
      <c r="M51" s="156"/>
      <c r="N51" s="156"/>
      <c r="O51" s="156"/>
      <c r="P51" s="156"/>
      <c r="Q51" s="157"/>
      <c r="R51" s="157"/>
      <c r="S51" s="157"/>
      <c r="T51" s="157"/>
      <c r="U51" s="157"/>
      <c r="V51" s="157"/>
      <c r="W51" s="157"/>
    </row>
    <row r="52" ht="33.4" customHeight="1" spans="1:23">
      <c r="A52" s="156"/>
      <c r="B52" s="155" t="s">
        <v>211</v>
      </c>
      <c r="C52" s="155" t="s">
        <v>212</v>
      </c>
      <c r="D52" s="156"/>
      <c r="E52" s="156"/>
      <c r="F52" s="156"/>
      <c r="G52" s="156"/>
      <c r="H52" s="157">
        <v>142800</v>
      </c>
      <c r="I52" s="157">
        <v>142800</v>
      </c>
      <c r="J52" s="157">
        <v>142800</v>
      </c>
      <c r="K52" s="156"/>
      <c r="L52" s="156"/>
      <c r="M52" s="156"/>
      <c r="N52" s="156"/>
      <c r="O52" s="156"/>
      <c r="P52" s="156"/>
      <c r="Q52" s="157"/>
      <c r="R52" s="157"/>
      <c r="S52" s="157"/>
      <c r="T52" s="157"/>
      <c r="U52" s="157"/>
      <c r="V52" s="157"/>
      <c r="W52" s="157"/>
    </row>
    <row r="53" ht="33.4" customHeight="1" spans="1:23">
      <c r="A53" s="156"/>
      <c r="B53" s="156"/>
      <c r="C53" s="156"/>
      <c r="D53" s="155" t="s">
        <v>70</v>
      </c>
      <c r="E53" s="155" t="s">
        <v>71</v>
      </c>
      <c r="F53" s="155" t="s">
        <v>177</v>
      </c>
      <c r="G53" s="155" t="s">
        <v>178</v>
      </c>
      <c r="H53" s="157">
        <v>142800</v>
      </c>
      <c r="I53" s="157">
        <v>142800</v>
      </c>
      <c r="J53" s="157">
        <v>142800</v>
      </c>
      <c r="K53" s="156"/>
      <c r="L53" s="156"/>
      <c r="M53" s="156"/>
      <c r="N53" s="156"/>
      <c r="O53" s="156"/>
      <c r="P53" s="156"/>
      <c r="Q53" s="157"/>
      <c r="R53" s="157"/>
      <c r="S53" s="157"/>
      <c r="T53" s="157"/>
      <c r="U53" s="157"/>
      <c r="V53" s="157"/>
      <c r="W53" s="157"/>
    </row>
    <row r="54" ht="33.4" customHeight="1" spans="1:23">
      <c r="A54" s="156"/>
      <c r="B54" s="155" t="s">
        <v>213</v>
      </c>
      <c r="C54" s="155" t="s">
        <v>214</v>
      </c>
      <c r="D54" s="156"/>
      <c r="E54" s="156"/>
      <c r="F54" s="156"/>
      <c r="G54" s="156"/>
      <c r="H54" s="157">
        <v>1714221</v>
      </c>
      <c r="I54" s="157">
        <v>1714221</v>
      </c>
      <c r="J54" s="157">
        <v>1714221</v>
      </c>
      <c r="K54" s="156"/>
      <c r="L54" s="156"/>
      <c r="M54" s="156"/>
      <c r="N54" s="156"/>
      <c r="O54" s="156"/>
      <c r="P54" s="156"/>
      <c r="Q54" s="157"/>
      <c r="R54" s="157"/>
      <c r="S54" s="157"/>
      <c r="T54" s="157"/>
      <c r="U54" s="157"/>
      <c r="V54" s="157"/>
      <c r="W54" s="157"/>
    </row>
    <row r="55" ht="33.4" customHeight="1" spans="1:23">
      <c r="A55" s="156"/>
      <c r="B55" s="156"/>
      <c r="C55" s="156"/>
      <c r="D55" s="155" t="s">
        <v>70</v>
      </c>
      <c r="E55" s="155" t="s">
        <v>71</v>
      </c>
      <c r="F55" s="155" t="s">
        <v>205</v>
      </c>
      <c r="G55" s="155" t="s">
        <v>206</v>
      </c>
      <c r="H55" s="157">
        <v>780300</v>
      </c>
      <c r="I55" s="157">
        <v>780300</v>
      </c>
      <c r="J55" s="157">
        <v>780300</v>
      </c>
      <c r="K55" s="156"/>
      <c r="L55" s="156"/>
      <c r="M55" s="156"/>
      <c r="N55" s="156"/>
      <c r="O55" s="156"/>
      <c r="P55" s="156"/>
      <c r="Q55" s="157"/>
      <c r="R55" s="157"/>
      <c r="S55" s="157"/>
      <c r="T55" s="157"/>
      <c r="U55" s="157"/>
      <c r="V55" s="157"/>
      <c r="W55" s="157"/>
    </row>
    <row r="56" ht="33.4" customHeight="1" spans="1:23">
      <c r="A56" s="156"/>
      <c r="B56" s="156"/>
      <c r="C56" s="156"/>
      <c r="D56" s="155" t="s">
        <v>70</v>
      </c>
      <c r="E56" s="155" t="s">
        <v>71</v>
      </c>
      <c r="F56" s="155" t="s">
        <v>207</v>
      </c>
      <c r="G56" s="155" t="s">
        <v>208</v>
      </c>
      <c r="H56" s="157">
        <v>868896</v>
      </c>
      <c r="I56" s="157">
        <v>868896</v>
      </c>
      <c r="J56" s="157">
        <v>868896</v>
      </c>
      <c r="K56" s="156"/>
      <c r="L56" s="156"/>
      <c r="M56" s="156"/>
      <c r="N56" s="156"/>
      <c r="O56" s="156"/>
      <c r="P56" s="156"/>
      <c r="Q56" s="157"/>
      <c r="R56" s="157"/>
      <c r="S56" s="157"/>
      <c r="T56" s="157"/>
      <c r="U56" s="157"/>
      <c r="V56" s="157"/>
      <c r="W56" s="157"/>
    </row>
    <row r="57" ht="33.4" customHeight="1" spans="1:23">
      <c r="A57" s="156"/>
      <c r="B57" s="156"/>
      <c r="C57" s="156"/>
      <c r="D57" s="155" t="s">
        <v>70</v>
      </c>
      <c r="E57" s="155" t="s">
        <v>71</v>
      </c>
      <c r="F57" s="155" t="s">
        <v>161</v>
      </c>
      <c r="G57" s="155" t="s">
        <v>162</v>
      </c>
      <c r="H57" s="157">
        <v>65025</v>
      </c>
      <c r="I57" s="157">
        <v>65025</v>
      </c>
      <c r="J57" s="157">
        <v>65025</v>
      </c>
      <c r="K57" s="156"/>
      <c r="L57" s="156"/>
      <c r="M57" s="156"/>
      <c r="N57" s="156"/>
      <c r="O57" s="156"/>
      <c r="P57" s="156"/>
      <c r="Q57" s="157"/>
      <c r="R57" s="157"/>
      <c r="S57" s="157"/>
      <c r="T57" s="157"/>
      <c r="U57" s="157"/>
      <c r="V57" s="157"/>
      <c r="W57" s="157"/>
    </row>
    <row r="58" ht="33.4" customHeight="1" spans="1:23">
      <c r="A58" s="156"/>
      <c r="B58" s="155" t="s">
        <v>215</v>
      </c>
      <c r="C58" s="155" t="s">
        <v>216</v>
      </c>
      <c r="D58" s="156"/>
      <c r="E58" s="156"/>
      <c r="F58" s="156"/>
      <c r="G58" s="156"/>
      <c r="H58" s="157">
        <v>93488</v>
      </c>
      <c r="I58" s="157">
        <v>93488</v>
      </c>
      <c r="J58" s="157">
        <v>93488</v>
      </c>
      <c r="K58" s="156"/>
      <c r="L58" s="156"/>
      <c r="M58" s="156"/>
      <c r="N58" s="156"/>
      <c r="O58" s="156"/>
      <c r="P58" s="156"/>
      <c r="Q58" s="157"/>
      <c r="R58" s="157"/>
      <c r="S58" s="157"/>
      <c r="T58" s="157"/>
      <c r="U58" s="157"/>
      <c r="V58" s="157"/>
      <c r="W58" s="157"/>
    </row>
    <row r="59" ht="33.4" customHeight="1" spans="1:23">
      <c r="A59" s="156"/>
      <c r="B59" s="156"/>
      <c r="C59" s="156"/>
      <c r="D59" s="155" t="s">
        <v>70</v>
      </c>
      <c r="E59" s="155" t="s">
        <v>71</v>
      </c>
      <c r="F59" s="155" t="s">
        <v>217</v>
      </c>
      <c r="G59" s="155" t="s">
        <v>218</v>
      </c>
      <c r="H59" s="157">
        <v>31835</v>
      </c>
      <c r="I59" s="157">
        <v>31835</v>
      </c>
      <c r="J59" s="157">
        <v>31835</v>
      </c>
      <c r="K59" s="156"/>
      <c r="L59" s="156"/>
      <c r="M59" s="156"/>
      <c r="N59" s="156"/>
      <c r="O59" s="156"/>
      <c r="P59" s="156"/>
      <c r="Q59" s="157"/>
      <c r="R59" s="157"/>
      <c r="S59" s="157"/>
      <c r="T59" s="157"/>
      <c r="U59" s="157"/>
      <c r="V59" s="157"/>
      <c r="W59" s="157"/>
    </row>
    <row r="60" ht="33.4" customHeight="1" spans="1:23">
      <c r="A60" s="156"/>
      <c r="B60" s="156"/>
      <c r="C60" s="156"/>
      <c r="D60" s="155" t="s">
        <v>70</v>
      </c>
      <c r="E60" s="155" t="s">
        <v>71</v>
      </c>
      <c r="F60" s="155" t="s">
        <v>179</v>
      </c>
      <c r="G60" s="155" t="s">
        <v>180</v>
      </c>
      <c r="H60" s="157">
        <v>58953</v>
      </c>
      <c r="I60" s="157">
        <v>58953</v>
      </c>
      <c r="J60" s="157">
        <v>58953</v>
      </c>
      <c r="K60" s="156"/>
      <c r="L60" s="156"/>
      <c r="M60" s="156"/>
      <c r="N60" s="156"/>
      <c r="O60" s="156"/>
      <c r="P60" s="156"/>
      <c r="Q60" s="157"/>
      <c r="R60" s="157"/>
      <c r="S60" s="157"/>
      <c r="T60" s="157"/>
      <c r="U60" s="157"/>
      <c r="V60" s="157"/>
      <c r="W60" s="157"/>
    </row>
    <row r="61" ht="33.4" customHeight="1" spans="1:23">
      <c r="A61" s="156"/>
      <c r="B61" s="156"/>
      <c r="C61" s="156"/>
      <c r="D61" s="155" t="s">
        <v>64</v>
      </c>
      <c r="E61" s="155" t="s">
        <v>65</v>
      </c>
      <c r="F61" s="155" t="s">
        <v>179</v>
      </c>
      <c r="G61" s="155" t="s">
        <v>180</v>
      </c>
      <c r="H61" s="157">
        <v>2700</v>
      </c>
      <c r="I61" s="157">
        <v>2700</v>
      </c>
      <c r="J61" s="157">
        <v>2700</v>
      </c>
      <c r="K61" s="156"/>
      <c r="L61" s="156"/>
      <c r="M61" s="156"/>
      <c r="N61" s="156"/>
      <c r="O61" s="156"/>
      <c r="P61" s="156"/>
      <c r="Q61" s="157"/>
      <c r="R61" s="157"/>
      <c r="S61" s="157"/>
      <c r="T61" s="157"/>
      <c r="U61" s="157"/>
      <c r="V61" s="157"/>
      <c r="W61" s="157"/>
    </row>
    <row r="62" ht="33.4" customHeight="1" spans="1:23">
      <c r="A62" s="156"/>
      <c r="B62" s="155" t="s">
        <v>219</v>
      </c>
      <c r="C62" s="155" t="s">
        <v>91</v>
      </c>
      <c r="D62" s="156"/>
      <c r="E62" s="156"/>
      <c r="F62" s="156"/>
      <c r="G62" s="156"/>
      <c r="H62" s="157">
        <v>356950</v>
      </c>
      <c r="I62" s="157">
        <v>356950</v>
      </c>
      <c r="J62" s="157">
        <v>356950</v>
      </c>
      <c r="K62" s="156"/>
      <c r="L62" s="156"/>
      <c r="M62" s="156"/>
      <c r="N62" s="156"/>
      <c r="O62" s="156"/>
      <c r="P62" s="156"/>
      <c r="Q62" s="157"/>
      <c r="R62" s="157"/>
      <c r="S62" s="157"/>
      <c r="T62" s="157"/>
      <c r="U62" s="157"/>
      <c r="V62" s="157"/>
      <c r="W62" s="157"/>
    </row>
    <row r="63" ht="33.4" customHeight="1" spans="1:23">
      <c r="A63" s="156"/>
      <c r="B63" s="156"/>
      <c r="C63" s="156"/>
      <c r="D63" s="155" t="s">
        <v>90</v>
      </c>
      <c r="E63" s="155" t="s">
        <v>91</v>
      </c>
      <c r="F63" s="155" t="s">
        <v>220</v>
      </c>
      <c r="G63" s="155" t="s">
        <v>91</v>
      </c>
      <c r="H63" s="157">
        <v>346928</v>
      </c>
      <c r="I63" s="157">
        <v>346928</v>
      </c>
      <c r="J63" s="157">
        <v>346928</v>
      </c>
      <c r="K63" s="156"/>
      <c r="L63" s="156"/>
      <c r="M63" s="156"/>
      <c r="N63" s="156"/>
      <c r="O63" s="156"/>
      <c r="P63" s="156"/>
      <c r="Q63" s="157"/>
      <c r="R63" s="157"/>
      <c r="S63" s="157"/>
      <c r="T63" s="157"/>
      <c r="U63" s="157"/>
      <c r="V63" s="157"/>
      <c r="W63" s="157"/>
    </row>
    <row r="64" ht="33.4" customHeight="1" spans="1:23">
      <c r="A64" s="156"/>
      <c r="B64" s="156"/>
      <c r="C64" s="156"/>
      <c r="D64" s="155" t="s">
        <v>90</v>
      </c>
      <c r="E64" s="155" t="s">
        <v>91</v>
      </c>
      <c r="F64" s="155" t="s">
        <v>220</v>
      </c>
      <c r="G64" s="155" t="s">
        <v>91</v>
      </c>
      <c r="H64" s="157">
        <v>10022</v>
      </c>
      <c r="I64" s="157">
        <v>10022</v>
      </c>
      <c r="J64" s="157">
        <v>10022</v>
      </c>
      <c r="K64" s="156"/>
      <c r="L64" s="156"/>
      <c r="M64" s="156"/>
      <c r="N64" s="156"/>
      <c r="O64" s="156"/>
      <c r="P64" s="156"/>
      <c r="Q64" s="157"/>
      <c r="R64" s="157"/>
      <c r="S64" s="157"/>
      <c r="T64" s="157"/>
      <c r="U64" s="157"/>
      <c r="V64" s="157"/>
      <c r="W64" s="157"/>
    </row>
    <row r="65" ht="23.65" customHeight="1" spans="1:23">
      <c r="A65" s="155" t="s">
        <v>30</v>
      </c>
      <c r="B65" s="155"/>
      <c r="C65" s="155"/>
      <c r="D65" s="155"/>
      <c r="E65" s="155"/>
      <c r="F65" s="155"/>
      <c r="G65" s="155"/>
      <c r="H65" s="157">
        <v>4596037</v>
      </c>
      <c r="I65" s="157">
        <v>4596037</v>
      </c>
      <c r="J65" s="157">
        <v>4596037</v>
      </c>
      <c r="K65" s="157"/>
      <c r="L65" s="157"/>
      <c r="M65" s="157"/>
      <c r="N65" s="157"/>
      <c r="O65" s="157"/>
      <c r="P65" s="157"/>
      <c r="Q65" s="157"/>
      <c r="R65" s="157"/>
      <c r="S65" s="157"/>
      <c r="T65" s="157"/>
      <c r="U65" s="157"/>
      <c r="V65" s="157"/>
      <c r="W65" s="157"/>
    </row>
  </sheetData>
  <mergeCells count="32">
    <mergeCell ref="V1:W1"/>
    <mergeCell ref="A2:W2"/>
    <mergeCell ref="A3:C3"/>
    <mergeCell ref="V3:W3"/>
    <mergeCell ref="H4:W4"/>
    <mergeCell ref="I5:M5"/>
    <mergeCell ref="N5:P5"/>
    <mergeCell ref="R5:W5"/>
    <mergeCell ref="A65:G6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1" right="0.31" top="0.75" bottom="0.75" header="0.31" footer="0.31"/>
  <pageSetup paperSize="9" scale="75"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selection activeCell="A1" sqref="A1"/>
    </sheetView>
  </sheetViews>
  <sheetFormatPr defaultColWidth="8.85" defaultRowHeight="15" customHeight="1"/>
  <cols>
    <col min="1" max="1" width="15.1416666666667" customWidth="1"/>
    <col min="2" max="2" width="15.25" customWidth="1"/>
    <col min="3" max="3" width="19.2833333333333" customWidth="1"/>
    <col min="4" max="4" width="19.3916666666667" customWidth="1"/>
    <col min="5" max="5" width="10.8" customWidth="1"/>
    <col min="6" max="6" width="11.9583333333333" customWidth="1"/>
    <col min="7" max="7" width="9.1" customWidth="1"/>
    <col min="8" max="8" width="10.25" customWidth="1"/>
    <col min="9" max="9" width="9.675" customWidth="1"/>
    <col min="10" max="10" width="10.575" customWidth="1"/>
    <col min="11" max="11" width="10.675" customWidth="1"/>
    <col min="12" max="12" width="7.39166666666667" customWidth="1"/>
    <col min="13" max="13" width="5.825" customWidth="1"/>
    <col min="14" max="14" width="10.575" customWidth="1"/>
    <col min="15" max="15" width="7.28333333333333" customWidth="1"/>
    <col min="16" max="16" width="5.70833333333333" customWidth="1"/>
    <col min="17" max="17" width="9.425" customWidth="1"/>
    <col min="18" max="18" width="9.1" customWidth="1"/>
    <col min="19" max="19" width="8.25" customWidth="1"/>
    <col min="20" max="20" width="7.25" customWidth="1"/>
    <col min="21" max="21" width="6.675" customWidth="1"/>
    <col min="22" max="22" width="7.25" customWidth="1"/>
    <col min="23" max="23" width="6.53333333333333" customWidth="1"/>
  </cols>
  <sheetData>
    <row r="1" ht="16.9" customHeight="1" spans="1:23">
      <c r="A1" s="146"/>
      <c r="B1" s="146"/>
      <c r="C1" s="146"/>
      <c r="D1" s="146"/>
      <c r="E1" s="146"/>
      <c r="F1" s="146"/>
      <c r="G1" s="146"/>
      <c r="H1" s="146"/>
      <c r="I1" s="146"/>
      <c r="J1" s="146"/>
      <c r="K1" s="146"/>
      <c r="L1" s="146"/>
      <c r="M1" s="146"/>
      <c r="N1" s="146"/>
      <c r="O1" s="146"/>
      <c r="P1" s="146"/>
      <c r="Q1" s="146"/>
      <c r="R1" s="146"/>
      <c r="S1" s="146"/>
      <c r="T1" s="146"/>
      <c r="U1" s="146"/>
      <c r="V1" s="158" t="s">
        <v>221</v>
      </c>
      <c r="W1" s="158"/>
    </row>
    <row r="2" ht="34.15" customHeight="1" spans="1:23">
      <c r="A2" s="147"/>
      <c r="B2" s="147" t="s">
        <v>222</v>
      </c>
      <c r="C2" s="147"/>
      <c r="D2" s="147"/>
      <c r="E2" s="148"/>
      <c r="F2" s="148"/>
      <c r="G2" s="148"/>
      <c r="H2" s="148"/>
      <c r="I2" s="148"/>
      <c r="J2" s="148"/>
      <c r="K2" s="148"/>
      <c r="L2" s="148"/>
      <c r="M2" s="148"/>
      <c r="N2" s="148"/>
      <c r="O2" s="148"/>
      <c r="P2" s="148"/>
      <c r="Q2" s="148"/>
      <c r="R2" s="148"/>
      <c r="S2" s="148"/>
      <c r="T2" s="148"/>
      <c r="U2" s="148"/>
      <c r="V2" s="148"/>
      <c r="W2" s="148"/>
    </row>
    <row r="3" ht="31.15" customHeight="1" spans="1:23">
      <c r="A3" s="149" t="str">
        <f>"单位名称："&amp;"红河哈尼族彝族自治州红十字会"</f>
        <v>单位名称：红河哈尼族彝族自治州红十字会</v>
      </c>
      <c r="B3" s="149"/>
      <c r="C3" s="149"/>
      <c r="D3" s="149"/>
      <c r="E3" s="150"/>
      <c r="F3" s="150"/>
      <c r="G3" s="150"/>
      <c r="H3" s="150"/>
      <c r="I3" s="150"/>
      <c r="J3" s="150"/>
      <c r="K3" s="150"/>
      <c r="L3" s="150"/>
      <c r="M3" s="150"/>
      <c r="N3" s="150"/>
      <c r="O3" s="150"/>
      <c r="P3" s="150"/>
      <c r="Q3" s="150"/>
      <c r="R3" s="150"/>
      <c r="S3" s="150"/>
      <c r="T3" s="150"/>
      <c r="U3" s="150"/>
      <c r="V3" s="159" t="str">
        <f>"单位:"&amp;"元"</f>
        <v>单位:元</v>
      </c>
      <c r="W3" s="160"/>
    </row>
    <row r="4" customHeight="1" spans="1:23">
      <c r="A4" s="151" t="s">
        <v>223</v>
      </c>
      <c r="B4" s="151" t="s">
        <v>117</v>
      </c>
      <c r="C4" s="151" t="s">
        <v>118</v>
      </c>
      <c r="D4" s="152" t="s">
        <v>224</v>
      </c>
      <c r="E4" s="152" t="s">
        <v>119</v>
      </c>
      <c r="F4" s="152" t="s">
        <v>120</v>
      </c>
      <c r="G4" s="152" t="s">
        <v>121</v>
      </c>
      <c r="H4" s="152" t="s">
        <v>122</v>
      </c>
      <c r="I4" s="151" t="s">
        <v>30</v>
      </c>
      <c r="J4" s="152" t="s">
        <v>225</v>
      </c>
      <c r="K4" s="152"/>
      <c r="L4" s="152"/>
      <c r="M4" s="152"/>
      <c r="N4" s="152" t="s">
        <v>125</v>
      </c>
      <c r="O4" s="152"/>
      <c r="P4" s="152"/>
      <c r="Q4" s="152" t="s">
        <v>36</v>
      </c>
      <c r="R4" s="152" t="s">
        <v>52</v>
      </c>
      <c r="S4" s="152"/>
      <c r="T4" s="152"/>
      <c r="U4" s="152"/>
      <c r="V4" s="152"/>
      <c r="W4" s="152"/>
    </row>
    <row r="5" customHeight="1" spans="1:23">
      <c r="A5" s="151"/>
      <c r="B5" s="151"/>
      <c r="C5" s="151"/>
      <c r="D5" s="152"/>
      <c r="E5" s="152"/>
      <c r="F5" s="152"/>
      <c r="G5" s="152"/>
      <c r="H5" s="152"/>
      <c r="I5" s="151"/>
      <c r="J5" s="152" t="s">
        <v>33</v>
      </c>
      <c r="K5" s="152"/>
      <c r="L5" s="152" t="s">
        <v>34</v>
      </c>
      <c r="M5" s="152" t="s">
        <v>35</v>
      </c>
      <c r="N5" s="152" t="s">
        <v>33</v>
      </c>
      <c r="O5" s="152" t="s">
        <v>34</v>
      </c>
      <c r="P5" s="152" t="s">
        <v>35</v>
      </c>
      <c r="Q5" s="152"/>
      <c r="R5" s="152" t="s">
        <v>32</v>
      </c>
      <c r="S5" s="152" t="s">
        <v>39</v>
      </c>
      <c r="T5" s="152" t="s">
        <v>40</v>
      </c>
      <c r="U5" s="152" t="s">
        <v>41</v>
      </c>
      <c r="V5" s="152" t="s">
        <v>42</v>
      </c>
      <c r="W5" s="152" t="s">
        <v>43</v>
      </c>
    </row>
    <row r="6" customHeight="1" spans="1:23">
      <c r="A6" s="151"/>
      <c r="B6" s="151"/>
      <c r="C6" s="151"/>
      <c r="D6" s="152"/>
      <c r="E6" s="152"/>
      <c r="F6" s="152"/>
      <c r="G6" s="152"/>
      <c r="H6" s="152"/>
      <c r="I6" s="151"/>
      <c r="J6" s="152" t="s">
        <v>32</v>
      </c>
      <c r="K6" s="152" t="s">
        <v>226</v>
      </c>
      <c r="L6" s="152"/>
      <c r="M6" s="152"/>
      <c r="N6" s="152"/>
      <c r="O6" s="152"/>
      <c r="P6" s="152"/>
      <c r="Q6" s="152"/>
      <c r="R6" s="152"/>
      <c r="S6" s="152"/>
      <c r="T6" s="152"/>
      <c r="U6" s="152"/>
      <c r="V6" s="152"/>
      <c r="W6" s="152"/>
    </row>
    <row r="7" ht="18.75" customHeight="1" spans="1:23">
      <c r="A7" s="153" t="s">
        <v>131</v>
      </c>
      <c r="B7" s="153" t="s">
        <v>132</v>
      </c>
      <c r="C7" s="153" t="s">
        <v>133</v>
      </c>
      <c r="D7" s="153" t="s">
        <v>134</v>
      </c>
      <c r="E7" s="153" t="s">
        <v>135</v>
      </c>
      <c r="F7" s="153" t="s">
        <v>136</v>
      </c>
      <c r="G7" s="153" t="s">
        <v>137</v>
      </c>
      <c r="H7" s="153" t="s">
        <v>138</v>
      </c>
      <c r="I7" s="153" t="s">
        <v>139</v>
      </c>
      <c r="J7" s="153" t="s">
        <v>140</v>
      </c>
      <c r="K7" s="153" t="s">
        <v>141</v>
      </c>
      <c r="L7" s="153" t="s">
        <v>142</v>
      </c>
      <c r="M7" s="153" t="s">
        <v>143</v>
      </c>
      <c r="N7" s="153" t="s">
        <v>144</v>
      </c>
      <c r="O7" s="153" t="s">
        <v>145</v>
      </c>
      <c r="P7" s="153" t="s">
        <v>146</v>
      </c>
      <c r="Q7" s="153" t="s">
        <v>147</v>
      </c>
      <c r="R7" s="153" t="s">
        <v>148</v>
      </c>
      <c r="S7" s="153" t="s">
        <v>149</v>
      </c>
      <c r="T7" s="153" t="s">
        <v>150</v>
      </c>
      <c r="U7" s="153" t="s">
        <v>151</v>
      </c>
      <c r="V7" s="153" t="s">
        <v>152</v>
      </c>
      <c r="W7" s="153" t="s">
        <v>153</v>
      </c>
    </row>
    <row r="8" ht="33.4" customHeight="1" spans="1:23">
      <c r="A8" s="154" t="s">
        <v>227</v>
      </c>
      <c r="B8" s="155" t="s">
        <v>228</v>
      </c>
      <c r="C8" s="155" t="s">
        <v>229</v>
      </c>
      <c r="D8" s="156" t="s">
        <v>45</v>
      </c>
      <c r="E8" s="156"/>
      <c r="F8" s="156"/>
      <c r="G8" s="156"/>
      <c r="H8" s="156"/>
      <c r="I8" s="157">
        <v>100000</v>
      </c>
      <c r="J8" s="157">
        <v>100000</v>
      </c>
      <c r="K8" s="157">
        <v>100000</v>
      </c>
      <c r="L8" s="157"/>
      <c r="M8" s="157"/>
      <c r="N8" s="157"/>
      <c r="O8" s="157"/>
      <c r="P8" s="157"/>
      <c r="Q8" s="157"/>
      <c r="R8" s="157"/>
      <c r="S8" s="157"/>
      <c r="T8" s="157"/>
      <c r="U8" s="157"/>
      <c r="V8" s="157"/>
      <c r="W8" s="157"/>
    </row>
    <row r="9" ht="33.4" customHeight="1" spans="1:23">
      <c r="A9" s="154"/>
      <c r="B9" s="154"/>
      <c r="C9" s="154"/>
      <c r="D9" s="154"/>
      <c r="E9" s="155" t="s">
        <v>72</v>
      </c>
      <c r="F9" s="155" t="s">
        <v>73</v>
      </c>
      <c r="G9" s="155" t="s">
        <v>187</v>
      </c>
      <c r="H9" s="155" t="s">
        <v>188</v>
      </c>
      <c r="I9" s="157">
        <v>91000</v>
      </c>
      <c r="J9" s="157">
        <v>91000</v>
      </c>
      <c r="K9" s="157">
        <v>91000</v>
      </c>
      <c r="L9" s="157"/>
      <c r="M9" s="157"/>
      <c r="N9" s="157"/>
      <c r="O9" s="157"/>
      <c r="P9" s="157"/>
      <c r="Q9" s="157"/>
      <c r="R9" s="157"/>
      <c r="S9" s="157"/>
      <c r="T9" s="157"/>
      <c r="U9" s="157"/>
      <c r="V9" s="157"/>
      <c r="W9" s="157"/>
    </row>
    <row r="10" ht="33.4" customHeight="1" spans="1:23">
      <c r="A10" s="156"/>
      <c r="B10" s="156"/>
      <c r="C10" s="156"/>
      <c r="D10" s="156"/>
      <c r="E10" s="155" t="s">
        <v>72</v>
      </c>
      <c r="F10" s="155" t="s">
        <v>73</v>
      </c>
      <c r="G10" s="155" t="s">
        <v>179</v>
      </c>
      <c r="H10" s="155" t="s">
        <v>180</v>
      </c>
      <c r="I10" s="157">
        <v>9000</v>
      </c>
      <c r="J10" s="157">
        <v>9000</v>
      </c>
      <c r="K10" s="157">
        <v>9000</v>
      </c>
      <c r="L10" s="157"/>
      <c r="M10" s="157"/>
      <c r="N10" s="156"/>
      <c r="O10" s="156"/>
      <c r="P10" s="156"/>
      <c r="Q10" s="157"/>
      <c r="R10" s="157"/>
      <c r="S10" s="157"/>
      <c r="T10" s="157"/>
      <c r="U10" s="157"/>
      <c r="V10" s="157"/>
      <c r="W10" s="157"/>
    </row>
    <row r="11" ht="23.65" customHeight="1" spans="1:23">
      <c r="A11" s="155"/>
      <c r="B11" s="155" t="s">
        <v>30</v>
      </c>
      <c r="C11" s="155"/>
      <c r="D11" s="155"/>
      <c r="E11" s="155"/>
      <c r="F11" s="155"/>
      <c r="G11" s="155"/>
      <c r="H11" s="155"/>
      <c r="I11" s="157">
        <v>100000</v>
      </c>
      <c r="J11" s="157">
        <v>100000</v>
      </c>
      <c r="K11" s="157">
        <v>100000</v>
      </c>
      <c r="L11" s="157"/>
      <c r="M11" s="157"/>
      <c r="N11" s="157"/>
      <c r="O11" s="157"/>
      <c r="P11" s="157"/>
      <c r="Q11" s="157"/>
      <c r="R11" s="157"/>
      <c r="S11" s="157"/>
      <c r="T11" s="157"/>
      <c r="U11" s="157"/>
      <c r="V11" s="157"/>
      <c r="W11" s="157"/>
    </row>
  </sheetData>
  <mergeCells count="30">
    <mergeCell ref="V1:W1"/>
    <mergeCell ref="B2:W2"/>
    <mergeCell ref="A3:D3"/>
    <mergeCell ref="V3:W3"/>
    <mergeCell ref="J4:M4"/>
    <mergeCell ref="N4:P4"/>
    <mergeCell ref="R4:W4"/>
    <mergeCell ref="J5:K5"/>
    <mergeCell ref="B11:H1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1" right="0.31"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topLeftCell="A12" workbookViewId="0">
      <selection activeCell="A1" sqref="A1"/>
    </sheetView>
  </sheetViews>
  <sheetFormatPr defaultColWidth="10.7083333333333" defaultRowHeight="12" customHeight="1"/>
  <cols>
    <col min="1" max="1" width="17.825" customWidth="1"/>
    <col min="2" max="2" width="28.675" customWidth="1"/>
    <col min="3" max="4" width="9.53333333333333" customWidth="1"/>
    <col min="5" max="5" width="22.5333333333333" customWidth="1"/>
    <col min="6" max="6" width="9.675" customWidth="1"/>
    <col min="7" max="7" width="7.825" customWidth="1"/>
    <col min="8" max="8" width="8.53333333333333" customWidth="1"/>
    <col min="9" max="9" width="12.5333333333333" customWidth="1"/>
    <col min="10" max="10" width="40.1" customWidth="1"/>
  </cols>
  <sheetData>
    <row r="1" ht="19.9" customHeight="1" spans="1:10">
      <c r="A1" s="48"/>
      <c r="B1" s="48"/>
      <c r="C1" s="48"/>
      <c r="D1" s="48"/>
      <c r="E1" s="48"/>
      <c r="F1" s="48"/>
      <c r="G1" s="48"/>
      <c r="H1" s="48"/>
      <c r="I1" s="48"/>
      <c r="J1" s="145" t="s">
        <v>230</v>
      </c>
    </row>
    <row r="2" ht="28.5" customHeight="1" spans="1:10">
      <c r="A2" s="137" t="s">
        <v>231</v>
      </c>
      <c r="B2" s="137"/>
      <c r="C2" s="137"/>
      <c r="D2" s="137"/>
      <c r="E2" s="137"/>
      <c r="F2" s="137"/>
      <c r="G2" s="137"/>
      <c r="H2" s="137"/>
      <c r="I2" s="137"/>
      <c r="J2" s="137"/>
    </row>
    <row r="3" ht="31.15" customHeight="1" spans="1:10">
      <c r="A3" s="50" t="str">
        <f>"单位名称："&amp;"红河哈尼族彝族自治州红十字会"</f>
        <v>单位名称：红河哈尼族彝族自治州红十字会</v>
      </c>
      <c r="B3" s="51"/>
      <c r="C3" s="51"/>
      <c r="D3" s="51"/>
      <c r="E3" s="51"/>
      <c r="F3" s="51"/>
      <c r="G3" s="51"/>
      <c r="H3" s="51"/>
      <c r="I3" s="48"/>
      <c r="J3" s="48"/>
    </row>
    <row r="4" ht="44.25" customHeight="1" spans="1:10">
      <c r="A4" s="52" t="s">
        <v>232</v>
      </c>
      <c r="B4" s="52" t="s">
        <v>233</v>
      </c>
      <c r="C4" s="52" t="s">
        <v>234</v>
      </c>
      <c r="D4" s="52" t="s">
        <v>235</v>
      </c>
      <c r="E4" s="52" t="s">
        <v>236</v>
      </c>
      <c r="F4" s="138" t="s">
        <v>237</v>
      </c>
      <c r="G4" s="52" t="s">
        <v>238</v>
      </c>
      <c r="H4" s="138" t="s">
        <v>239</v>
      </c>
      <c r="I4" s="138" t="s">
        <v>240</v>
      </c>
      <c r="J4" s="52" t="s">
        <v>241</v>
      </c>
    </row>
    <row r="5" ht="16.9" customHeight="1" spans="1:10">
      <c r="A5" s="55">
        <v>1</v>
      </c>
      <c r="B5" s="55">
        <v>2</v>
      </c>
      <c r="C5" s="55">
        <v>3</v>
      </c>
      <c r="D5" s="55">
        <v>4</v>
      </c>
      <c r="E5" s="55">
        <v>5</v>
      </c>
      <c r="F5" s="139">
        <v>6</v>
      </c>
      <c r="G5" s="55">
        <v>7</v>
      </c>
      <c r="H5" s="139">
        <v>8</v>
      </c>
      <c r="I5" s="139">
        <v>9</v>
      </c>
      <c r="J5" s="55">
        <v>10</v>
      </c>
    </row>
    <row r="6" ht="31.15" customHeight="1" spans="1:10">
      <c r="A6" s="140" t="s">
        <v>45</v>
      </c>
      <c r="B6" s="141"/>
      <c r="C6" s="141"/>
      <c r="D6" s="141"/>
      <c r="E6" s="141"/>
      <c r="F6" s="142"/>
      <c r="G6" s="141"/>
      <c r="H6" s="142"/>
      <c r="I6" s="142"/>
      <c r="J6" s="141"/>
    </row>
    <row r="7" ht="31.15" customHeight="1" spans="1:10">
      <c r="A7" s="143" t="s">
        <v>45</v>
      </c>
      <c r="B7" s="134"/>
      <c r="C7" s="134"/>
      <c r="D7" s="134"/>
      <c r="E7" s="58"/>
      <c r="F7" s="134"/>
      <c r="G7" s="58"/>
      <c r="H7" s="134"/>
      <c r="I7" s="134"/>
      <c r="J7" s="61"/>
    </row>
    <row r="8" ht="31.15" customHeight="1" spans="1:10">
      <c r="A8" s="144" t="s">
        <v>229</v>
      </c>
      <c r="B8" s="134" t="s">
        <v>242</v>
      </c>
      <c r="C8" s="134" t="s">
        <v>243</v>
      </c>
      <c r="D8" s="134" t="s">
        <v>244</v>
      </c>
      <c r="E8" s="58" t="s">
        <v>245</v>
      </c>
      <c r="F8" s="134" t="s">
        <v>246</v>
      </c>
      <c r="G8" s="58" t="s">
        <v>247</v>
      </c>
      <c r="H8" s="134" t="s">
        <v>248</v>
      </c>
      <c r="I8" s="134" t="s">
        <v>249</v>
      </c>
      <c r="J8" s="61" t="s">
        <v>250</v>
      </c>
    </row>
    <row r="9" ht="31.15" customHeight="1" spans="1:10">
      <c r="A9" s="144" t="s">
        <v>229</v>
      </c>
      <c r="B9" s="134" t="s">
        <v>242</v>
      </c>
      <c r="C9" s="134" t="s">
        <v>243</v>
      </c>
      <c r="D9" s="134" t="s">
        <v>244</v>
      </c>
      <c r="E9" s="58" t="s">
        <v>251</v>
      </c>
      <c r="F9" s="134" t="s">
        <v>246</v>
      </c>
      <c r="G9" s="58" t="s">
        <v>252</v>
      </c>
      <c r="H9" s="134" t="s">
        <v>253</v>
      </c>
      <c r="I9" s="134" t="s">
        <v>249</v>
      </c>
      <c r="J9" s="61" t="s">
        <v>250</v>
      </c>
    </row>
    <row r="10" ht="31.15" customHeight="1" spans="1:10">
      <c r="A10" s="144" t="s">
        <v>229</v>
      </c>
      <c r="B10" s="134" t="s">
        <v>242</v>
      </c>
      <c r="C10" s="134" t="s">
        <v>243</v>
      </c>
      <c r="D10" s="134" t="s">
        <v>244</v>
      </c>
      <c r="E10" s="58" t="s">
        <v>254</v>
      </c>
      <c r="F10" s="134" t="s">
        <v>246</v>
      </c>
      <c r="G10" s="58" t="s">
        <v>255</v>
      </c>
      <c r="H10" s="134" t="s">
        <v>248</v>
      </c>
      <c r="I10" s="134" t="s">
        <v>249</v>
      </c>
      <c r="J10" s="61" t="s">
        <v>250</v>
      </c>
    </row>
    <row r="11" ht="31.15" customHeight="1" spans="1:10">
      <c r="A11" s="144" t="s">
        <v>229</v>
      </c>
      <c r="B11" s="134" t="s">
        <v>242</v>
      </c>
      <c r="C11" s="134" t="s">
        <v>243</v>
      </c>
      <c r="D11" s="134" t="s">
        <v>244</v>
      </c>
      <c r="E11" s="58" t="s">
        <v>256</v>
      </c>
      <c r="F11" s="134" t="s">
        <v>246</v>
      </c>
      <c r="G11" s="58" t="s">
        <v>247</v>
      </c>
      <c r="H11" s="134" t="s">
        <v>257</v>
      </c>
      <c r="I11" s="134" t="s">
        <v>249</v>
      </c>
      <c r="J11" s="61" t="s">
        <v>250</v>
      </c>
    </row>
    <row r="12" ht="31.15" customHeight="1" spans="1:10">
      <c r="A12" s="144" t="s">
        <v>229</v>
      </c>
      <c r="B12" s="134" t="s">
        <v>242</v>
      </c>
      <c r="C12" s="134" t="s">
        <v>243</v>
      </c>
      <c r="D12" s="134" t="s">
        <v>244</v>
      </c>
      <c r="E12" s="58" t="s">
        <v>258</v>
      </c>
      <c r="F12" s="134" t="s">
        <v>246</v>
      </c>
      <c r="G12" s="58" t="s">
        <v>259</v>
      </c>
      <c r="H12" s="134" t="s">
        <v>253</v>
      </c>
      <c r="I12" s="134" t="s">
        <v>249</v>
      </c>
      <c r="J12" s="61" t="s">
        <v>250</v>
      </c>
    </row>
    <row r="13" ht="31.15" customHeight="1" spans="1:10">
      <c r="A13" s="144" t="s">
        <v>229</v>
      </c>
      <c r="B13" s="134" t="s">
        <v>242</v>
      </c>
      <c r="C13" s="134" t="s">
        <v>243</v>
      </c>
      <c r="D13" s="134" t="s">
        <v>244</v>
      </c>
      <c r="E13" s="58" t="s">
        <v>260</v>
      </c>
      <c r="F13" s="134" t="s">
        <v>246</v>
      </c>
      <c r="G13" s="58" t="s">
        <v>133</v>
      </c>
      <c r="H13" s="134" t="s">
        <v>261</v>
      </c>
      <c r="I13" s="134" t="s">
        <v>249</v>
      </c>
      <c r="J13" s="61" t="s">
        <v>250</v>
      </c>
    </row>
    <row r="14" ht="31.15" customHeight="1" spans="1:10">
      <c r="A14" s="144" t="s">
        <v>229</v>
      </c>
      <c r="B14" s="134" t="s">
        <v>242</v>
      </c>
      <c r="C14" s="134" t="s">
        <v>243</v>
      </c>
      <c r="D14" s="134" t="s">
        <v>262</v>
      </c>
      <c r="E14" s="58" t="s">
        <v>263</v>
      </c>
      <c r="F14" s="134" t="s">
        <v>246</v>
      </c>
      <c r="G14" s="58" t="s">
        <v>264</v>
      </c>
      <c r="H14" s="134" t="s">
        <v>265</v>
      </c>
      <c r="I14" s="134" t="s">
        <v>249</v>
      </c>
      <c r="J14" s="61" t="s">
        <v>250</v>
      </c>
    </row>
    <row r="15" ht="31.15" customHeight="1" spans="1:10">
      <c r="A15" s="144" t="s">
        <v>229</v>
      </c>
      <c r="B15" s="134" t="s">
        <v>242</v>
      </c>
      <c r="C15" s="134" t="s">
        <v>243</v>
      </c>
      <c r="D15" s="134" t="s">
        <v>262</v>
      </c>
      <c r="E15" s="58" t="s">
        <v>266</v>
      </c>
      <c r="F15" s="134" t="s">
        <v>246</v>
      </c>
      <c r="G15" s="58" t="s">
        <v>264</v>
      </c>
      <c r="H15" s="134" t="s">
        <v>265</v>
      </c>
      <c r="I15" s="134" t="s">
        <v>249</v>
      </c>
      <c r="J15" s="61" t="s">
        <v>250</v>
      </c>
    </row>
    <row r="16" ht="31.15" customHeight="1" spans="1:10">
      <c r="A16" s="144" t="s">
        <v>229</v>
      </c>
      <c r="B16" s="134" t="s">
        <v>242</v>
      </c>
      <c r="C16" s="134" t="s">
        <v>243</v>
      </c>
      <c r="D16" s="134" t="s">
        <v>267</v>
      </c>
      <c r="E16" s="58" t="s">
        <v>268</v>
      </c>
      <c r="F16" s="134" t="s">
        <v>246</v>
      </c>
      <c r="G16" s="58" t="s">
        <v>269</v>
      </c>
      <c r="H16" s="134" t="s">
        <v>265</v>
      </c>
      <c r="I16" s="134" t="s">
        <v>249</v>
      </c>
      <c r="J16" s="61" t="s">
        <v>250</v>
      </c>
    </row>
    <row r="17" ht="31.15" customHeight="1" spans="1:10">
      <c r="A17" s="144" t="s">
        <v>229</v>
      </c>
      <c r="B17" s="134" t="s">
        <v>242</v>
      </c>
      <c r="C17" s="134" t="s">
        <v>243</v>
      </c>
      <c r="D17" s="134" t="s">
        <v>267</v>
      </c>
      <c r="E17" s="58" t="s">
        <v>270</v>
      </c>
      <c r="F17" s="134" t="s">
        <v>246</v>
      </c>
      <c r="G17" s="58" t="s">
        <v>264</v>
      </c>
      <c r="H17" s="134" t="s">
        <v>265</v>
      </c>
      <c r="I17" s="134" t="s">
        <v>249</v>
      </c>
      <c r="J17" s="61" t="s">
        <v>250</v>
      </c>
    </row>
    <row r="18" ht="31.15" customHeight="1" spans="1:10">
      <c r="A18" s="144" t="s">
        <v>229</v>
      </c>
      <c r="B18" s="134" t="s">
        <v>242</v>
      </c>
      <c r="C18" s="134" t="s">
        <v>243</v>
      </c>
      <c r="D18" s="134" t="s">
        <v>267</v>
      </c>
      <c r="E18" s="58" t="s">
        <v>271</v>
      </c>
      <c r="F18" s="134" t="s">
        <v>246</v>
      </c>
      <c r="G18" s="58" t="s">
        <v>272</v>
      </c>
      <c r="H18" s="134" t="s">
        <v>248</v>
      </c>
      <c r="I18" s="134" t="s">
        <v>249</v>
      </c>
      <c r="J18" s="61" t="s">
        <v>273</v>
      </c>
    </row>
    <row r="19" ht="31.15" customHeight="1" spans="1:10">
      <c r="A19" s="144" t="s">
        <v>229</v>
      </c>
      <c r="B19" s="134" t="s">
        <v>242</v>
      </c>
      <c r="C19" s="134" t="s">
        <v>274</v>
      </c>
      <c r="D19" s="134" t="s">
        <v>275</v>
      </c>
      <c r="E19" s="58" t="s">
        <v>276</v>
      </c>
      <c r="F19" s="134" t="s">
        <v>277</v>
      </c>
      <c r="G19" s="58" t="s">
        <v>269</v>
      </c>
      <c r="H19" s="134" t="s">
        <v>265</v>
      </c>
      <c r="I19" s="134" t="s">
        <v>249</v>
      </c>
      <c r="J19" s="61" t="s">
        <v>250</v>
      </c>
    </row>
    <row r="20" ht="31.15" customHeight="1" spans="1:10">
      <c r="A20" s="144" t="s">
        <v>229</v>
      </c>
      <c r="B20" s="134" t="s">
        <v>242</v>
      </c>
      <c r="C20" s="134" t="s">
        <v>274</v>
      </c>
      <c r="D20" s="134" t="s">
        <v>275</v>
      </c>
      <c r="E20" s="58" t="s">
        <v>278</v>
      </c>
      <c r="F20" s="134" t="s">
        <v>279</v>
      </c>
      <c r="G20" s="58" t="s">
        <v>280</v>
      </c>
      <c r="H20" s="134" t="s">
        <v>253</v>
      </c>
      <c r="I20" s="134" t="s">
        <v>249</v>
      </c>
      <c r="J20" s="61" t="s">
        <v>250</v>
      </c>
    </row>
    <row r="21" ht="31.15" customHeight="1" spans="1:10">
      <c r="A21" s="144" t="s">
        <v>229</v>
      </c>
      <c r="B21" s="134" t="s">
        <v>242</v>
      </c>
      <c r="C21" s="134" t="s">
        <v>274</v>
      </c>
      <c r="D21" s="134" t="s">
        <v>281</v>
      </c>
      <c r="E21" s="58" t="s">
        <v>282</v>
      </c>
      <c r="F21" s="134" t="s">
        <v>277</v>
      </c>
      <c r="G21" s="58" t="s">
        <v>283</v>
      </c>
      <c r="H21" s="134" t="s">
        <v>265</v>
      </c>
      <c r="I21" s="134" t="s">
        <v>249</v>
      </c>
      <c r="J21" s="61" t="s">
        <v>250</v>
      </c>
    </row>
    <row r="22" ht="31.15" customHeight="1" spans="1:10">
      <c r="A22" s="144" t="s">
        <v>229</v>
      </c>
      <c r="B22" s="134" t="s">
        <v>242</v>
      </c>
      <c r="C22" s="134" t="s">
        <v>284</v>
      </c>
      <c r="D22" s="134" t="s">
        <v>285</v>
      </c>
      <c r="E22" s="58" t="s">
        <v>286</v>
      </c>
      <c r="F22" s="134" t="s">
        <v>277</v>
      </c>
      <c r="G22" s="58" t="s">
        <v>269</v>
      </c>
      <c r="H22" s="134" t="s">
        <v>265</v>
      </c>
      <c r="I22" s="134" t="s">
        <v>249</v>
      </c>
      <c r="J22" s="61" t="s">
        <v>250</v>
      </c>
    </row>
    <row r="23" ht="31.15" customHeight="1" spans="1:10">
      <c r="A23" s="144" t="s">
        <v>229</v>
      </c>
      <c r="B23" s="134" t="s">
        <v>242</v>
      </c>
      <c r="C23" s="134" t="s">
        <v>287</v>
      </c>
      <c r="D23" s="134" t="s">
        <v>288</v>
      </c>
      <c r="E23" s="58" t="s">
        <v>289</v>
      </c>
      <c r="F23" s="134" t="s">
        <v>290</v>
      </c>
      <c r="G23" s="58" t="s">
        <v>291</v>
      </c>
      <c r="H23" s="134" t="s">
        <v>292</v>
      </c>
      <c r="I23" s="134" t="s">
        <v>249</v>
      </c>
      <c r="J23" s="61" t="s">
        <v>250</v>
      </c>
    </row>
  </sheetData>
  <mergeCells count="4">
    <mergeCell ref="A2:J2"/>
    <mergeCell ref="A3:H3"/>
    <mergeCell ref="A8:A23"/>
    <mergeCell ref="B8:B23"/>
  </mergeCells>
  <printOptions horizontalCentered="1"/>
  <pageMargins left="0.39" right="0.39" top="0.75" bottom="0.75" header="0.31" footer="0.31"/>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陈建</cp:lastModifiedBy>
  <dcterms:created xsi:type="dcterms:W3CDTF">2026-03-04T08:54:15Z</dcterms:created>
  <dcterms:modified xsi:type="dcterms:W3CDTF">2026-03-04T09:03:01Z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4BCC4E032C8841AEB8140E2DA7177613_12</vt:lpwstr>
  </property>
  <property fmtid="{D5CDD505-2E9C-101B-9397-08002B2CF9AE}" pid="3" name="KSOProductBuildVer">
    <vt:lpwstr>2052-12.1.0.17140</vt:lpwstr>
  </property>
</Properties>
</file>