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（弥勒）" sheetId="1" r:id="rId1"/>
    <sheet name="目录" sheetId="2" r:id="rId2"/>
    <sheet name="部门财务收支预算总表01-1" sheetId="3" r:id="rId3"/>
    <sheet name="部门本年收入预算表01-2" sheetId="4" r:id="rId4"/>
    <sheet name="部门本年支出预算表01-3" sheetId="5" r:id="rId5"/>
    <sheet name="一般公共预算基本支出预算表（财政资金）02-1" sheetId="6" r:id="rId6"/>
    <sheet name="财政资金部门支出预算表（按经济科目分类）02-2" sheetId="7" r:id="rId7"/>
    <sheet name="部门本级财力安排支出预算总表（财政资金）02-3" sheetId="8" r:id="rId8"/>
    <sheet name="一般公共预算“三公”经费支出预算表03" sheetId="9" r:id="rId9"/>
    <sheet name="政府性基金预算支出预算表04" sheetId="10" r:id="rId10"/>
    <sheet name="国有资本经营预算支出预算表05" sheetId="11" r:id="rId11"/>
    <sheet name="部门项目支出预算表06-1" sheetId="12" r:id="rId12"/>
    <sheet name="项目支出绩效目标表06-2" sheetId="13" r:id="rId13"/>
    <sheet name="部门政府采购预算表06-3" sheetId="14" r:id="rId14"/>
    <sheet name="部门政府购买服务预算表06-4" sheetId="15" r:id="rId15"/>
    <sheet name="部门单位基本信息表07" sheetId="16" r:id="rId16"/>
  </sheets>
  <definedNames>
    <definedName name="_xlnm.Print_Titles" localSheetId="2">'部门财务收支预算总表01-1'!$A:$A,'部门财务收支预算总表01-1'!$1:$7</definedName>
    <definedName name="_xlnm.Print_Titles" localSheetId="3">'部门本年收入预算表01-2'!$1:$7</definedName>
    <definedName name="_xlnm.Print_Titles" localSheetId="4">'部门本年支出预算表01-3'!$1:$7</definedName>
    <definedName name="_xlnm.Print_Titles" localSheetId="5">'一般公共预算基本支出预算表（财政资金）02-1'!$1:$8</definedName>
    <definedName name="_xlnm.Print_Titles" localSheetId="6">'财政资金部门支出预算表（按经济科目分类）02-2'!$1:$8</definedName>
    <definedName name="_xlnm.Print_Titles" localSheetId="7">'部门本级财力安排支出预算总表（财政资金）02-3'!$1:$7</definedName>
    <definedName name="_xlnm.Print_Titles" localSheetId="8">一般公共预算“三公”经费支出预算表03!$1:$6</definedName>
    <definedName name="_xlnm.Print_Titles" localSheetId="9">政府性基金预算支出预算表04!$1:$6</definedName>
    <definedName name="_xlnm.Print_Titles" localSheetId="10">国有资本经营预算支出预算表05!$1:$6</definedName>
    <definedName name="_xlnm.Print_Titles" localSheetId="11">'部门项目支出预算表06-1'!$1:$7</definedName>
    <definedName name="_xlnm.Print_Titles" localSheetId="12">'项目支出绩效目标表06-2'!$1:$5</definedName>
    <definedName name="_xlnm.Print_Titles" localSheetId="13">'部门政府采购预算表06-3'!$1:$7</definedName>
    <definedName name="_xlnm.Print_Titles" localSheetId="14">'部门政府购买服务预算表06-4'!$1:$7</definedName>
    <definedName name="_xlnm.Print_Titles" localSheetId="15">部门单位基本信息表07!$1:$8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<sst xmlns="http://schemas.openxmlformats.org/spreadsheetml/2006/main" count="681" uniqueCount="328">
  <si>
    <t>2025 年 部 门 预 算</t>
  </si>
  <si>
    <t xml:space="preserve">       部门编成日期：二〇二四年十二月三十一日</t>
  </si>
  <si>
    <t xml:space="preserve">       政府通过日期：二〇二五年一月二十七日</t>
  </si>
  <si>
    <t>部门负责人</t>
  </si>
  <si>
    <t xml:space="preserve">          财务负责人</t>
  </si>
  <si>
    <t>经办人</t>
  </si>
  <si>
    <t xml:space="preserve">   2025年部门预算草案报表目录</t>
  </si>
  <si>
    <t>表01-1  部门财务收支预算总表</t>
  </si>
  <si>
    <t>表01-2  部门本年收入预算表</t>
  </si>
  <si>
    <t>表01-3  部门本年支出预算表</t>
  </si>
  <si>
    <t>表02-1  一般公共预算基本支出预算表（财政资金）</t>
  </si>
  <si>
    <t>表02-2  财政资金部门支出预算表（按经济科目分类）</t>
  </si>
  <si>
    <t>表02-3  部门本级财力安排支出预算总表（财政资金）</t>
  </si>
  <si>
    <t>表03    一般公共预算“三公”经费支出预算表</t>
  </si>
  <si>
    <t>表06-2  部门项目支出绩效目标表</t>
  </si>
  <si>
    <t>表07    单位基本信息表</t>
  </si>
  <si>
    <t>预算01-1表</t>
  </si>
  <si>
    <t>部门财务收支预算总表</t>
  </si>
  <si>
    <t>收        入</t>
  </si>
  <si>
    <t>支        出</t>
  </si>
  <si>
    <t>项      目</t>
  </si>
  <si>
    <t>2025年预算数</t>
  </si>
  <si>
    <t>项目（按功能分类）</t>
  </si>
  <si>
    <t>财政资金</t>
  </si>
  <si>
    <t>非财政资金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</si>
  <si>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</si>
  <si>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</si>
  <si>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</si>
  <si>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</si>
  <si>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</si>
  <si>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</si>
  <si>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</si>
  <si>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</si>
  <si>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</si>
  <si>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6、其他收入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</si>
  <si>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</si>
  <si>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</si>
  <si>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</si>
  <si>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</si>
  <si>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</si>
  <si>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</si>
  <si>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</si>
  <si>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部门本年收入预算表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</si>
  <si>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</si>
  <si>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</si>
  <si>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</si>
  <si>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</si>
  <si>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</si>
  <si>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</si>
  <si>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</si>
  <si>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</si>
  <si>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</si>
  <si>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</si>
  <si>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</si>
  <si>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</si>
  <si>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</si>
  <si>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</si>
  <si>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</si>
  <si>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265</t>
  </si>
  <si>
    <t>弥勒市红十字会</t>
  </si>
  <si>
    <t>265001</t>
  </si>
  <si>
    <t>预算01-3表</t>
  </si>
  <si>
    <t>部门本年支出预算表</t>
  </si>
  <si>
    <t>科目编码</t>
  </si>
  <si>
    <t>科目名称</t>
  </si>
  <si>
    <t>财政专户管理的支出</t>
  </si>
  <si>
    <t>基本支出</t>
  </si>
  <si>
    <t>项目支出</t>
  </si>
  <si>
    <t>人员经费</t>
  </si>
  <si>
    <t>公用经费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</si>
  <si>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</si>
  <si>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</si>
  <si>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</si>
  <si>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</si>
  <si>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</si>
  <si>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</si>
  <si>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</si>
  <si>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</si>
  <si>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</si>
  <si>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</si>
  <si>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</si>
  <si>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</si>
  <si>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</si>
  <si>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</si>
  <si>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</si>
  <si>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</si>
  <si>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</si>
  <si>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</si>
  <si>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</si>
  <si>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</si>
  <si>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</si>
  <si>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</si>
  <si>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</si>
  <si>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</si>
  <si>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</si>
  <si>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</si>
  <si>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</si>
  <si>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</si>
  <si>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</si>
  <si>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</si>
  <si>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</si>
  <si>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</si>
  <si>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</si>
  <si>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</si>
  <si>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 xml:space="preserve">          预算02-1表</t>
  </si>
  <si>
    <t>一般公共预算基本支出预算表（财政资金）</t>
  </si>
  <si>
    <t>部门预算支出经济分类科目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</si>
  <si>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</si>
  <si>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</si>
  <si>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</si>
  <si>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</si>
  <si>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</si>
  <si>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</si>
  <si>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</si>
  <si>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</si>
  <si>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</si>
  <si>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</si>
  <si>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</si>
  <si>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</si>
  <si>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</si>
  <si>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</si>
  <si>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</si>
  <si>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</si>
  <si>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</si>
  <si>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</si>
  <si>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</si>
  <si>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</si>
  <si>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</si>
  <si>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</si>
  <si>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</si>
  <si>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</si>
  <si>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</si>
  <si>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</si>
  <si>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</si>
  <si>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</si>
  <si>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30217</t>
  </si>
  <si>
    <t>公务接待费</t>
  </si>
  <si>
    <t>30228</t>
  </si>
  <si>
    <t>工会经费</t>
  </si>
  <si>
    <t>30229</t>
  </si>
  <si>
    <t>福利费</t>
  </si>
  <si>
    <t>30239</t>
  </si>
  <si>
    <t>其他交通费用</t>
  </si>
  <si>
    <t>30299</t>
  </si>
  <si>
    <t>其他商品和服务支出</t>
  </si>
  <si>
    <t>预算02-2表</t>
  </si>
  <si>
    <t>财政资金部门支出预算表（按经济科目分类）</t>
  </si>
  <si>
    <t>政府预算支出经济分类科目</t>
  </si>
  <si>
    <t>类</t>
  </si>
  <si>
    <t>款</t>
  </si>
  <si>
    <t>*</t>
  </si>
  <si>
    <t>501</t>
  </si>
  <si>
    <t>机关工资福利支出</t>
  </si>
  <si>
    <t>01</t>
  </si>
  <si>
    <t>工资奖金津补贴</t>
  </si>
  <si>
    <t>02</t>
  </si>
  <si>
    <t>社会保障缴费</t>
  </si>
  <si>
    <t>03</t>
  </si>
  <si>
    <t>502</t>
  </si>
  <si>
    <t>机关商品和服务支出</t>
  </si>
  <si>
    <t>08</t>
  </si>
  <si>
    <t>办公经费</t>
  </si>
  <si>
    <t>10</t>
  </si>
  <si>
    <t>06</t>
  </si>
  <si>
    <t>11</t>
  </si>
  <si>
    <t>99</t>
  </si>
  <si>
    <t>12</t>
  </si>
  <si>
    <t>505</t>
  </si>
  <si>
    <t>对事业单位经常性补助</t>
  </si>
  <si>
    <t>13</t>
  </si>
  <si>
    <t>05</t>
  </si>
  <si>
    <t>17</t>
  </si>
  <si>
    <t>28</t>
  </si>
  <si>
    <t>29</t>
  </si>
  <si>
    <t>39</t>
  </si>
  <si>
    <t>预算02-3表</t>
  </si>
  <si>
    <t>部门本级财力安排支出预算总表（财政资金）</t>
  </si>
  <si>
    <t>功能科目编码</t>
  </si>
  <si>
    <t>单位名称（功能科目）</t>
  </si>
  <si>
    <t>项</t>
  </si>
  <si>
    <t>人员类</t>
  </si>
  <si>
    <t>运转类</t>
  </si>
  <si>
    <t>其他运转类项目</t>
  </si>
  <si>
    <t>特定目标类项目</t>
  </si>
  <si>
    <t>行政人员支出工资</t>
  </si>
  <si>
    <t>事业人员支出工资</t>
  </si>
  <si>
    <t>对个人家庭补助支出</t>
  </si>
  <si>
    <t>其他工资福利支出</t>
  </si>
  <si>
    <t>其他人员支出</t>
  </si>
  <si>
    <t>公车购置及运维费</t>
  </si>
  <si>
    <t>因公出国（境）经费</t>
  </si>
  <si>
    <t>行政人员公务交通补贴</t>
  </si>
  <si>
    <t>其他公用支出</t>
  </si>
  <si>
    <t>16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</si>
  <si>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</si>
  <si>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</si>
  <si>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</si>
  <si>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</si>
  <si>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</si>
  <si>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</si>
  <si>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</si>
  <si>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 xml:space="preserve">           预算04表</t>
  </si>
  <si>
    <t>政府性基金预算支出预算表</t>
  </si>
  <si>
    <t>本年政府性基金预算支出</t>
  </si>
  <si>
    <t>1</t>
  </si>
  <si>
    <t>2</t>
  </si>
  <si>
    <t>3</t>
  </si>
  <si>
    <t>4</t>
  </si>
  <si>
    <t>5</t>
  </si>
  <si>
    <t xml:space="preserve">             预算05表</t>
  </si>
  <si>
    <t>国有资本经营预算支出预算表</t>
  </si>
  <si>
    <t>预算06-1表</t>
  </si>
  <si>
    <t>部门项目支出预算表</t>
  </si>
  <si>
    <t>单位名称</t>
  </si>
  <si>
    <t>项目名称</t>
  </si>
  <si>
    <t>项目分类</t>
  </si>
  <si>
    <t>项目级次</t>
  </si>
  <si>
    <t>功能科目名称</t>
  </si>
  <si>
    <t>经济科目编码</t>
  </si>
  <si>
    <t>经济科目名称</t>
  </si>
  <si>
    <t>6</t>
  </si>
  <si>
    <t>7</t>
  </si>
  <si>
    <t>8</t>
  </si>
  <si>
    <t>9</t>
  </si>
  <si>
    <t>14</t>
  </si>
  <si>
    <t>15</t>
  </si>
  <si>
    <t>18</t>
  </si>
  <si>
    <t>19</t>
  </si>
  <si>
    <t>预算06-2表</t>
  </si>
  <si>
    <t>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</si>
  <si>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</si>
  <si>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</si>
  <si>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</si>
  <si>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</si>
  <si>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</si>
  <si>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</si>
  <si>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</si>
  <si>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</si>
  <si>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</si>
  <si>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</si>
  <si>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行政退休公务员医疗补助资金</t>
  </si>
  <si>
    <t>产出指标</t>
  </si>
  <si>
    <t>数量指标</t>
  </si>
  <si>
    <t>&gt;=</t>
  </si>
  <si>
    <t>9500</t>
  </si>
  <si>
    <t>元</t>
  </si>
  <si>
    <t>定量指标</t>
  </si>
  <si>
    <t>质量指标</t>
  </si>
  <si>
    <t>是否纳入年度计划</t>
  </si>
  <si>
    <t>=</t>
  </si>
  <si>
    <t>是</t>
  </si>
  <si>
    <t>是/否</t>
  </si>
  <si>
    <t>定性指标</t>
  </si>
  <si>
    <t>效益指标</t>
  </si>
  <si>
    <t>经济效益</t>
  </si>
  <si>
    <t>资金使用及时率</t>
  </si>
  <si>
    <t>100</t>
  </si>
  <si>
    <t>%</t>
  </si>
  <si>
    <t>满意度指标</t>
  </si>
  <si>
    <t>服务对象满意度</t>
  </si>
  <si>
    <t>人员满意度</t>
  </si>
  <si>
    <t>2025年运转经费</t>
  </si>
  <si>
    <t>2025年部门预算申报表</t>
  </si>
  <si>
    <t>2025年运转金额</t>
  </si>
  <si>
    <t>81000</t>
  </si>
  <si>
    <t>反映是否纳入部门的年度计划。</t>
  </si>
  <si>
    <t>满意度</t>
  </si>
  <si>
    <t>补工资（行政）经费</t>
  </si>
  <si>
    <t>2024年7月至2025年1月补发工资（行政）经费</t>
  </si>
  <si>
    <t>19614元</t>
  </si>
  <si>
    <t>发放及时率</t>
  </si>
  <si>
    <t>100%</t>
  </si>
  <si>
    <t>公务接待经费</t>
  </si>
  <si>
    <t>4000</t>
  </si>
  <si>
    <t>反映会议是否纳入部门的年度计划。</t>
  </si>
  <si>
    <t>资金使用及时率。</t>
  </si>
  <si>
    <t>预算06-3表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</si>
  <si>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</si>
  <si>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</si>
  <si>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</si>
  <si>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</si>
  <si>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</si>
  <si>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</si>
  <si>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</si>
  <si>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资金来源</t>
  </si>
  <si>
    <t>政府性
基金</t>
  </si>
  <si>
    <t>国有资本经营收益</t>
  </si>
  <si>
    <t>财政专户管理的收入</t>
  </si>
  <si>
    <t>预算06-4表</t>
  </si>
  <si>
    <t>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</si>
  <si>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</si>
  <si>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</si>
  <si>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</si>
  <si>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</si>
  <si>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</si>
  <si>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</si>
  <si>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预算07表</t>
  </si>
  <si>
    <t>单位基本信息表</t>
  </si>
  <si>
    <t>单位：人、辆</t>
  </si>
  <si>
    <t>单位类型</t>
  </si>
  <si>
    <t>经费供给方式</t>
  </si>
  <si>
    <t>单位地址</t>
  </si>
  <si>
    <t>编制人数</t>
  </si>
  <si>
    <t>在职实有人数</t>
  </si>
  <si>
    <t>离退休人数</t>
  </si>
  <si>
    <t>编外人员</t>
  </si>
  <si>
    <t>汽车</t>
  </si>
  <si>
    <t>行政编制</t>
  </si>
  <si>
    <t>事业编制</t>
  </si>
  <si>
    <t>财政全供养</t>
  </si>
  <si>
    <t>财政部分供养</t>
  </si>
  <si>
    <t>财政供养</t>
  </si>
  <si>
    <t>实有数</t>
  </si>
  <si>
    <t>行政</t>
  </si>
  <si>
    <t>参公管理</t>
  </si>
  <si>
    <t>事业</t>
  </si>
  <si>
    <t>工勤</t>
  </si>
  <si>
    <t>医院</t>
  </si>
  <si>
    <t>其他</t>
  </si>
  <si>
    <t>离休</t>
  </si>
  <si>
    <t>退休</t>
  </si>
  <si>
    <t>其中:编内实有数</t>
  </si>
  <si>
    <t>其中：提前退休</t>
  </si>
  <si>
    <t>**</t>
  </si>
  <si>
    <t/>
  </si>
  <si>
    <t>行政类</t>
  </si>
  <si>
    <t>全额</t>
  </si>
  <si>
    <t>弥勒市行政中心副楼4-23室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</si>
</sst>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74"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23.25"/>
      <color rgb="FF000000"/>
      <name val="宋体"/>
      <charset val="134"/>
    </font>
    <font>
      <sz val="23.25"/>
      <color rgb="FF000000"/>
      <name val="Microsoft Sans Serif"/>
      <charset val="134"/>
    </font>
    <font>
      <sz val="9"/>
      <color rgb="FF000000"/>
      <name val="Microsoft Sans Serif"/>
      <charset val="134"/>
    </font>
    <font>
      <b/>
      <sz val="12"/>
      <color rgb="FF000000"/>
      <name val="宋体"/>
      <charset val="134"/>
    </font>
    <font>
      <b/>
      <sz val="12"/>
      <color rgb="FF000000"/>
      <name val="Arial"/>
      <charset val="134"/>
    </font>
    <font>
      <sz val="12"/>
      <color rgb="FF000000"/>
      <name val="宋体"/>
      <charset val="134"/>
    </font>
    <font>
      <sz val="9.75"/>
      <color rgb="FF000000"/>
      <name val="宋体"/>
      <charset val="134"/>
    </font>
    <font>
      <sz val="10.5"/>
      <color rgb="FF000000"/>
      <name val="宋体"/>
      <charset val="134"/>
    </font>
    <font>
      <sz val="10.9"/>
      <color rgb="FF000000"/>
      <name val="宋体"/>
      <charset val="134"/>
    </font>
    <font>
      <sz val="12"/>
      <color rgb="FF000000"/>
      <name val="SimSun"/>
      <charset val="134"/>
    </font>
    <font>
      <sz val="9"/>
      <color rgb="FF000000"/>
      <name val="SimSun"/>
      <charset val="134"/>
    </font>
    <font>
      <b/>
      <sz val="12"/>
      <color rgb="FF000000"/>
      <name val="SimSun"/>
      <charset val="134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9.75"/>
      <color rgb="FF000000"/>
      <name val="Calibri"/>
      <charset val="134"/>
    </font>
    <font>
      <sz val="11.25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b/>
      <sz val="9"/>
      <name val="宋体"/>
      <charset val="134"/>
    </font>
    <font>
      <sz val="9.4"/>
      <name val="SimSun"/>
      <charset val="134"/>
    </font>
    <font>
      <sz val="9.4"/>
      <name val="宋体"/>
      <charset val="134"/>
    </font>
    <font>
      <sz val="12"/>
      <name val="宋体"/>
      <charset val="134"/>
    </font>
    <font>
      <sz val="10"/>
      <color rgb="FFFFFFFF"/>
      <name val="宋体"/>
      <charset val="134"/>
    </font>
    <font>
      <b/>
      <sz val="11.25"/>
      <color rgb="FF000000"/>
      <name val="宋体"/>
      <charset val="134"/>
    </font>
    <font>
      <sz val="23.25"/>
      <color rgb="FF000000"/>
      <name val="SimSun"/>
      <charset val="134"/>
    </font>
    <font>
      <b/>
      <sz val="10.5"/>
      <color rgb="FF000000"/>
      <name val="SimSun"/>
      <charset val="134"/>
    </font>
    <font>
      <sz val="9.75"/>
      <color rgb="FF000000"/>
      <name val="SimSun"/>
      <charset val="134"/>
    </font>
    <font>
      <b/>
      <sz val="23"/>
      <color rgb="FF000000"/>
      <name val="宋体"/>
      <charset val="134"/>
    </font>
    <font>
      <b/>
      <sz val="6"/>
      <color rgb="FF000000"/>
      <name val="宋体"/>
      <charset val="134"/>
    </font>
    <font>
      <b/>
      <sz val="9"/>
      <color rgb="FF000000"/>
      <name val="SimSun"/>
      <charset val="134"/>
    </font>
    <font>
      <b/>
      <sz val="9.75"/>
      <color rgb="FF000000"/>
      <name val="宋体"/>
      <charset val="134"/>
    </font>
    <font>
      <b/>
      <sz val="10"/>
      <color rgb="FF000000"/>
      <name val="宋体"/>
      <charset val="134"/>
    </font>
    <font>
      <b/>
      <sz val="13.5"/>
      <color rgb="FF000000"/>
      <name val="SimSun"/>
      <charset val="134"/>
    </font>
    <font>
      <sz val="10.5"/>
      <color rgb="FF000000"/>
      <name val="SimSun"/>
      <charset val="134"/>
    </font>
    <font>
      <b/>
      <sz val="20.25"/>
      <name val="宋体"/>
      <charset val="134"/>
    </font>
    <font>
      <sz val="13.5"/>
      <name val="SimSun"/>
      <charset val="134"/>
    </font>
    <font>
      <b/>
      <sz val="36"/>
      <name val="宋体"/>
      <charset val="134"/>
    </font>
    <font>
      <sz val="33"/>
      <name val="KaiTi"/>
      <charset val="134"/>
    </font>
    <font>
      <sz val="36"/>
      <name val="宋体"/>
      <charset val="134"/>
    </font>
    <font>
      <b/>
      <sz val="33"/>
      <name val="KaiTi"/>
      <charset val="134"/>
    </font>
    <font>
      <b/>
      <sz val="27"/>
      <name val="宋体"/>
      <charset val="134"/>
    </font>
    <font>
      <b/>
      <sz val="31.5"/>
      <name val="KaiTi"/>
      <charset val="134"/>
    </font>
    <font>
      <sz val="15"/>
      <name val="宋体"/>
      <charset val="134"/>
    </font>
    <font>
      <sz val="18"/>
      <name val="宋体"/>
      <charset val="134"/>
    </font>
    <font>
      <sz val="18"/>
      <name val="SimSun"/>
      <charset val="134"/>
    </font>
    <font>
      <sz val="13.5"/>
      <name val="宋体"/>
      <charset val="134"/>
    </font>
    <font>
      <sz val="16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" fillId="2" borderId="12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13" applyNumberFormat="0" applyFill="0" applyAlignment="0" applyProtection="0">
      <alignment vertical="center"/>
    </xf>
    <xf numFmtId="0" fontId="61" fillId="0" borderId="13" applyNumberFormat="0" applyFill="0" applyAlignment="0" applyProtection="0">
      <alignment vertical="center"/>
    </xf>
    <xf numFmtId="0" fontId="62" fillId="0" borderId="14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3" borderId="15" applyNumberFormat="0" applyAlignment="0" applyProtection="0">
      <alignment vertical="center"/>
    </xf>
    <xf numFmtId="0" fontId="64" fillId="4" borderId="16" applyNumberFormat="0" applyAlignment="0" applyProtection="0">
      <alignment vertical="center"/>
    </xf>
    <xf numFmtId="0" fontId="65" fillId="4" borderId="15" applyNumberFormat="0" applyAlignment="0" applyProtection="0">
      <alignment vertical="center"/>
    </xf>
    <xf numFmtId="0" fontId="66" fillId="5" borderId="17" applyNumberFormat="0" applyAlignment="0" applyProtection="0">
      <alignment vertical="center"/>
    </xf>
    <xf numFmtId="0" fontId="67" fillId="0" borderId="18" applyNumberFormat="0" applyFill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1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176" fontId="23" fillId="0" borderId="1">
      <alignment horizontal="right" vertical="center"/>
    </xf>
    <xf numFmtId="177" fontId="23" fillId="0" borderId="1">
      <alignment horizontal="right" vertical="center"/>
    </xf>
    <xf numFmtId="10" fontId="23" fillId="0" borderId="1">
      <alignment horizontal="right" vertical="center"/>
    </xf>
    <xf numFmtId="178" fontId="23" fillId="0" borderId="1">
      <alignment horizontal="right" vertical="center"/>
    </xf>
    <xf numFmtId="49" fontId="23" fillId="0" borderId="1">
      <alignment horizontal="left" vertical="center" wrapText="1"/>
    </xf>
    <xf numFmtId="178" fontId="23" fillId="0" borderId="1">
      <alignment horizontal="right" vertical="center"/>
    </xf>
    <xf numFmtId="179" fontId="23" fillId="0" borderId="1">
      <alignment horizontal="right" vertical="center"/>
    </xf>
    <xf numFmtId="180" fontId="23" fillId="0" borderId="1">
      <alignment horizontal="right" vertical="center"/>
    </xf>
  </cellStyleXfs>
  <cellXfs count="207">
    <xf numFmtId="49" fontId="0" fillId="0" borderId="1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right" vertical="center" wrapText="1"/>
      <protection locked="0"/>
    </xf>
    <xf numFmtId="3" fontId="9" fillId="0" borderId="2" xfId="0" applyNumberFormat="1" applyFont="1" applyBorder="1" applyAlignment="1">
      <alignment horizontal="right" vertical="center"/>
    </xf>
    <xf numFmtId="49" fontId="10" fillId="0" borderId="2" xfId="0" applyNumberFormat="1" applyFont="1" applyBorder="1" applyAlignment="1">
      <alignment horizontal="left" vertical="center" wrapText="1"/>
    </xf>
    <xf numFmtId="49" fontId="8" fillId="0" borderId="2" xfId="53" applyNumberFormat="1" applyFont="1" applyBorder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 indent="1"/>
    </xf>
    <xf numFmtId="49" fontId="8" fillId="0" borderId="2" xfId="53" applyNumberFormat="1" applyFont="1" applyBorder="1" applyAlignment="1">
      <alignment horizontal="left" vertical="center" wrapText="1" inden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 applyProtection="1">
      <protection locked="0"/>
    </xf>
    <xf numFmtId="0" fontId="15" fillId="0" borderId="0" xfId="0" applyFont="1" applyBorder="1" applyAlignment="1" applyProtection="1">
      <protection locked="0"/>
    </xf>
    <xf numFmtId="0" fontId="15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right" vertical="center"/>
      <protection locked="0"/>
    </xf>
    <xf numFmtId="178" fontId="17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Border="1" applyAlignment="1" applyProtection="1">
      <alignment vertical="top" wrapText="1"/>
      <protection locked="0"/>
    </xf>
    <xf numFmtId="0" fontId="18" fillId="0" borderId="0" xfId="0" applyFont="1" applyBorder="1" applyAlignment="1">
      <alignment wrapText="1"/>
    </xf>
    <xf numFmtId="0" fontId="0" fillId="0" borderId="0" xfId="0" applyFont="1" applyBorder="1" applyAlignment="1" applyProtection="1">
      <alignment horizontal="right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8" fillId="0" borderId="0" xfId="0" applyFont="1" applyBorder="1" applyAlignment="1">
      <alignment horizontal="left" vertical="center"/>
    </xf>
    <xf numFmtId="0" fontId="15" fillId="0" borderId="0" xfId="0" applyFont="1" applyBorder="1" applyAlignment="1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49" fontId="19" fillId="0" borderId="0" xfId="53" applyNumberFormat="1" applyFont="1" applyBorder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/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>
      <alignment horizontal="left" vertical="center" indent="1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left" vertical="center" wrapText="1" indent="2"/>
      <protection locked="0"/>
    </xf>
    <xf numFmtId="0" fontId="21" fillId="0" borderId="0" xfId="0" applyFont="1" applyBorder="1" applyAlignment="1" applyProtection="1">
      <alignment horizontal="right" vertical="center" wrapText="1"/>
      <protection locked="0"/>
    </xf>
    <xf numFmtId="0" fontId="0" fillId="0" borderId="2" xfId="0" applyFont="1" applyBorder="1" applyAlignment="1">
      <alignment horizontal="left" vertical="center" wrapText="1"/>
    </xf>
    <xf numFmtId="49" fontId="22" fillId="0" borderId="0" xfId="53" applyNumberFormat="1" applyFont="1" applyBorder="1" applyAlignment="1">
      <alignment horizontal="center" vertical="center" wrapText="1"/>
    </xf>
    <xf numFmtId="49" fontId="23" fillId="0" borderId="0" xfId="53" applyNumberFormat="1" applyFont="1" applyBorder="1" applyAlignment="1">
      <alignment horizontal="right" vertical="center" wrapText="1"/>
    </xf>
    <xf numFmtId="49" fontId="24" fillId="0" borderId="0" xfId="53" applyNumberFormat="1" applyFont="1" applyBorder="1" applyAlignment="1">
      <alignment horizontal="center" vertical="center" wrapText="1"/>
    </xf>
    <xf numFmtId="49" fontId="24" fillId="0" borderId="0" xfId="53" applyNumberFormat="1" applyFont="1" applyBorder="1">
      <alignment horizontal="left" vertical="center" wrapText="1"/>
    </xf>
    <xf numFmtId="49" fontId="25" fillId="0" borderId="0" xfId="53" applyNumberFormat="1" applyFont="1" applyBorder="1">
      <alignment horizontal="left" vertical="center" wrapText="1"/>
    </xf>
    <xf numFmtId="49" fontId="23" fillId="0" borderId="0" xfId="53" applyNumberFormat="1" applyFont="1" applyBorder="1">
      <alignment horizontal="left" vertical="center" wrapText="1"/>
    </xf>
    <xf numFmtId="49" fontId="26" fillId="0" borderId="0" xfId="53" applyNumberFormat="1" applyFont="1" applyBorder="1" applyAlignment="1">
      <alignment horizontal="center" vertical="center" wrapText="1"/>
    </xf>
    <xf numFmtId="49" fontId="26" fillId="0" borderId="0" xfId="53" applyNumberFormat="1" applyFont="1" applyBorder="1">
      <alignment horizontal="left" vertical="center" wrapText="1"/>
    </xf>
    <xf numFmtId="49" fontId="23" fillId="0" borderId="0" xfId="53" applyNumberFormat="1" applyFont="1" applyBorder="1" applyAlignment="1">
      <alignment horizontal="center" vertical="center" wrapText="1"/>
    </xf>
    <xf numFmtId="49" fontId="27" fillId="0" borderId="0" xfId="53" applyNumberFormat="1" applyFont="1" applyBorder="1">
      <alignment horizontal="left" vertical="center" wrapText="1"/>
    </xf>
    <xf numFmtId="49" fontId="27" fillId="0" borderId="0" xfId="53" applyNumberFormat="1" applyFont="1" applyBorder="1" applyAlignment="1">
      <alignment horizontal="center" vertical="center" wrapText="1"/>
    </xf>
    <xf numFmtId="178" fontId="28" fillId="0" borderId="0" xfId="0" applyNumberFormat="1" applyFont="1" applyBorder="1" applyAlignment="1">
      <alignment horizontal="right" vertical="center" wrapText="1"/>
    </xf>
    <xf numFmtId="49" fontId="29" fillId="0" borderId="0" xfId="53" applyNumberFormat="1" applyFont="1" applyBorder="1" applyAlignment="1">
      <alignment horizontal="center" wrapText="1"/>
    </xf>
    <xf numFmtId="49" fontId="29" fillId="0" borderId="0" xfId="53" applyNumberFormat="1" applyFont="1" applyBorder="1" applyAlignment="1">
      <alignment horizontal="center" vertical="center" wrapText="1"/>
    </xf>
    <xf numFmtId="49" fontId="30" fillId="0" borderId="0" xfId="0" applyNumberFormat="1" applyFont="1" applyBorder="1" applyAlignment="1" applyProtection="1">
      <protection locked="0"/>
    </xf>
    <xf numFmtId="0" fontId="30" fillId="0" borderId="0" xfId="0" applyFont="1" applyBorder="1" applyAlignment="1" applyProtection="1">
      <alignment horizontal="right"/>
      <protection locked="0"/>
    </xf>
    <xf numFmtId="0" fontId="18" fillId="0" borderId="0" xfId="0" applyFont="1" applyBorder="1" applyAlignment="1">
      <alignment horizontal="right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>
      <alignment horizontal="center" vertical="center"/>
    </xf>
    <xf numFmtId="49" fontId="15" fillId="0" borderId="0" xfId="0" applyNumberFormat="1" applyFont="1" applyBorder="1" applyAlignment="1" applyProtection="1">
      <alignment horizontal="center" vertical="center"/>
      <protection locked="0"/>
    </xf>
    <xf numFmtId="49" fontId="17" fillId="0" borderId="0" xfId="53" applyNumberFormat="1" applyFont="1" applyBorder="1">
      <alignment horizontal="left" vertical="center" wrapText="1"/>
    </xf>
    <xf numFmtId="0" fontId="18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left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>
      <alignment horizont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49" fontId="33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8" fontId="34" fillId="0" borderId="3" xfId="0" applyNumberFormat="1" applyFont="1" applyBorder="1" applyAlignment="1">
      <alignment horizontal="right" vertical="center"/>
    </xf>
    <xf numFmtId="178" fontId="34" fillId="0" borderId="2" xfId="0" applyNumberFormat="1" applyFont="1" applyBorder="1" applyAlignment="1">
      <alignment horizontal="right" vertical="center"/>
    </xf>
    <xf numFmtId="0" fontId="18" fillId="0" borderId="0" xfId="0" applyFont="1" applyBorder="1" applyAlignment="1"/>
    <xf numFmtId="0" fontId="35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 wrapText="1"/>
      <protection locked="0"/>
    </xf>
    <xf numFmtId="49" fontId="36" fillId="0" borderId="2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/>
    </xf>
    <xf numFmtId="49" fontId="0" fillId="0" borderId="2" xfId="53" applyNumberFormat="1" applyFont="1" applyBorder="1" applyAlignment="1">
      <alignment horizontal="center" vertical="center"/>
    </xf>
    <xf numFmtId="49" fontId="0" fillId="0" borderId="2" xfId="53" applyNumberFormat="1" applyFont="1" applyBorder="1" applyAlignment="1">
      <alignment horizontal="center" vertical="center" wrapText="1"/>
    </xf>
    <xf numFmtId="0" fontId="34" fillId="0" borderId="2" xfId="0" applyFont="1" applyBorder="1" applyAlignment="1"/>
    <xf numFmtId="0" fontId="34" fillId="0" borderId="2" xfId="0" applyFont="1" applyBorder="1" applyAlignment="1" applyProtection="1">
      <alignment horizontal="center" vertical="center" wrapText="1"/>
      <protection locked="0"/>
    </xf>
    <xf numFmtId="49" fontId="34" fillId="0" borderId="2" xfId="0" applyNumberFormat="1" applyFont="1" applyBorder="1" applyAlignment="1">
      <alignment horizontal="center" vertical="center"/>
    </xf>
    <xf numFmtId="178" fontId="17" fillId="0" borderId="2" xfId="0" applyNumberFormat="1" applyFont="1" applyBorder="1" applyAlignment="1">
      <alignment horizontal="right" vertical="center"/>
    </xf>
    <xf numFmtId="49" fontId="34" fillId="0" borderId="2" xfId="53" applyNumberFormat="1" applyFont="1" applyBorder="1" applyAlignment="1">
      <alignment horizontal="left" vertical="center"/>
    </xf>
    <xf numFmtId="49" fontId="34" fillId="0" borderId="2" xfId="53" applyNumberFormat="1" applyFont="1" applyBorder="1" applyAlignment="1">
      <alignment horizontal="left" vertical="center" wrapText="1"/>
    </xf>
    <xf numFmtId="49" fontId="17" fillId="0" borderId="2" xfId="53" applyNumberFormat="1" applyFont="1" applyBorder="1">
      <alignment horizontal="left" vertical="center" wrapText="1"/>
    </xf>
    <xf numFmtId="49" fontId="34" fillId="0" borderId="2" xfId="53" applyNumberFormat="1" applyFont="1" applyBorder="1" applyAlignment="1">
      <alignment horizontal="center" vertical="center"/>
    </xf>
    <xf numFmtId="49" fontId="34" fillId="0" borderId="2" xfId="53" applyNumberFormat="1" applyFont="1" applyBorder="1" applyAlignment="1">
      <alignment horizontal="center" vertical="center" indent="1"/>
    </xf>
    <xf numFmtId="49" fontId="34" fillId="0" borderId="2" xfId="53" applyNumberFormat="1" applyFont="1" applyBorder="1" applyAlignment="1">
      <alignment horizontal="center" vertical="center" indent="2"/>
    </xf>
    <xf numFmtId="49" fontId="34" fillId="0" borderId="0" xfId="53" applyNumberFormat="1" applyFont="1" applyBorder="1" applyAlignment="1">
      <alignment horizontal="center" vertical="center"/>
    </xf>
    <xf numFmtId="49" fontId="34" fillId="0" borderId="0" xfId="53" applyNumberFormat="1" applyFont="1" applyBorder="1">
      <alignment horizontal="left" vertical="center" wrapText="1"/>
    </xf>
    <xf numFmtId="49" fontId="37" fillId="0" borderId="2" xfId="53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19" fillId="0" borderId="2" xfId="53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/>
    </xf>
    <xf numFmtId="49" fontId="34" fillId="0" borderId="2" xfId="53" applyNumberFormat="1" applyFont="1" applyBorder="1" applyAlignment="1">
      <alignment horizontal="center" vertical="center" wrapText="1"/>
    </xf>
    <xf numFmtId="49" fontId="34" fillId="0" borderId="2" xfId="53" applyNumberFormat="1" applyFont="1" applyBorder="1">
      <alignment horizontal="left" vertical="center" wrapText="1"/>
    </xf>
    <xf numFmtId="49" fontId="34" fillId="0" borderId="2" xfId="53" applyNumberFormat="1" applyFont="1" applyBorder="1" applyAlignment="1">
      <alignment horizontal="center" vertical="center" wrapText="1" indent="1"/>
    </xf>
    <xf numFmtId="49" fontId="34" fillId="0" borderId="2" xfId="53" applyNumberFormat="1" applyFont="1" applyBorder="1" applyAlignment="1">
      <alignment horizontal="left" vertical="center" wrapText="1" indent="1"/>
    </xf>
    <xf numFmtId="49" fontId="17" fillId="0" borderId="0" xfId="53" applyNumberFormat="1" applyFont="1" applyBorder="1" applyAlignment="1">
      <alignment horizontal="center" vertical="center" wrapText="1"/>
    </xf>
    <xf numFmtId="49" fontId="34" fillId="0" borderId="2" xfId="53" applyNumberFormat="1" applyFont="1" applyBorder="1" applyAlignment="1">
      <alignment horizontal="left" vertical="center" indent="1"/>
    </xf>
    <xf numFmtId="0" fontId="7" fillId="0" borderId="0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 indent="1"/>
    </xf>
    <xf numFmtId="0" fontId="38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38" fillId="0" borderId="2" xfId="0" applyFont="1" applyBorder="1" applyAlignment="1" applyProtection="1">
      <alignment horizontal="center" vertical="center" wrapText="1"/>
      <protection locked="0"/>
    </xf>
    <xf numFmtId="178" fontId="8" fillId="0" borderId="2" xfId="0" applyNumberFormat="1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left" vertical="center" indent="2"/>
    </xf>
    <xf numFmtId="49" fontId="8" fillId="0" borderId="2" xfId="0" applyNumberFormat="1" applyFont="1" applyBorder="1" applyAlignment="1">
      <alignment horizontal="left" vertical="center" wrapText="1" indent="2"/>
    </xf>
    <xf numFmtId="0" fontId="7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left" vertical="center"/>
    </xf>
    <xf numFmtId="0" fontId="15" fillId="0" borderId="2" xfId="0" applyFont="1" applyBorder="1" applyAlignment="1"/>
    <xf numFmtId="0" fontId="39" fillId="0" borderId="2" xfId="0" applyFont="1" applyBorder="1" applyAlignment="1" applyProtection="1">
      <alignment horizontal="center" vertical="center" wrapText="1"/>
      <protection locked="0"/>
    </xf>
    <xf numFmtId="0" fontId="39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 inden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protection locked="0"/>
    </xf>
    <xf numFmtId="0" fontId="7" fillId="0" borderId="0" xfId="0" applyFont="1" applyBorder="1" applyAlignment="1">
      <alignment horizontal="center"/>
    </xf>
    <xf numFmtId="0" fontId="15" fillId="0" borderId="2" xfId="0" applyFont="1" applyBorder="1" applyAlignment="1" applyProtection="1">
      <protection locked="0"/>
    </xf>
    <xf numFmtId="0" fontId="0" fillId="0" borderId="2" xfId="0" applyFont="1" applyBorder="1" applyAlignment="1">
      <alignment horizontal="center" vertical="center"/>
    </xf>
    <xf numFmtId="0" fontId="39" fillId="0" borderId="2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left" vertical="center"/>
    </xf>
    <xf numFmtId="49" fontId="41" fillId="0" borderId="2" xfId="0" applyNumberFormat="1" applyFont="1" applyBorder="1" applyAlignment="1">
      <alignment horizontal="left" vertical="center"/>
    </xf>
    <xf numFmtId="0" fontId="41" fillId="0" borderId="2" xfId="0" applyFont="1" applyBorder="1" applyAlignment="1" applyProtection="1">
      <alignment horizontal="left" vertical="center"/>
      <protection locked="0"/>
    </xf>
    <xf numFmtId="0" fontId="41" fillId="0" borderId="4" xfId="0" applyFont="1" applyBorder="1" applyAlignment="1" applyProtection="1">
      <alignment horizontal="left" vertical="center"/>
      <protection locked="0"/>
    </xf>
    <xf numFmtId="178" fontId="17" fillId="0" borderId="5" xfId="0" applyNumberFormat="1" applyFont="1" applyBorder="1" applyAlignment="1">
      <alignment horizontal="right" vertical="center"/>
    </xf>
    <xf numFmtId="0" fontId="33" fillId="0" borderId="5" xfId="0" applyFont="1" applyBorder="1" applyAlignment="1">
      <alignment horizontal="center" vertical="center"/>
    </xf>
    <xf numFmtId="178" fontId="17" fillId="0" borderId="6" xfId="0" applyNumberFormat="1" applyFont="1" applyBorder="1" applyAlignment="1">
      <alignment horizontal="right" vertical="center"/>
    </xf>
    <xf numFmtId="0" fontId="41" fillId="0" borderId="7" xfId="0" applyFont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178" fontId="17" fillId="0" borderId="8" xfId="0" applyNumberFormat="1" applyFont="1" applyBorder="1" applyAlignment="1">
      <alignment horizontal="right" vertical="center"/>
    </xf>
    <xf numFmtId="0" fontId="41" fillId="0" borderId="9" xfId="0" applyFont="1" applyBorder="1" applyAlignment="1" applyProtection="1">
      <alignment horizontal="left" vertical="center"/>
      <protection locked="0"/>
    </xf>
    <xf numFmtId="178" fontId="17" fillId="0" borderId="10" xfId="0" applyNumberFormat="1" applyFont="1" applyBorder="1" applyAlignment="1">
      <alignment horizontal="right" vertical="center"/>
    </xf>
    <xf numFmtId="0" fontId="33" fillId="0" borderId="10" xfId="0" applyFont="1" applyBorder="1" applyAlignment="1">
      <alignment horizontal="center" vertical="center"/>
    </xf>
    <xf numFmtId="178" fontId="17" fillId="0" borderId="11" xfId="0" applyNumberFormat="1" applyFont="1" applyBorder="1" applyAlignment="1">
      <alignment horizontal="right" vertical="center"/>
    </xf>
    <xf numFmtId="0" fontId="33" fillId="0" borderId="2" xfId="0" applyFont="1" applyBorder="1" applyAlignment="1">
      <alignment horizontal="left" vertical="center"/>
    </xf>
    <xf numFmtId="0" fontId="33" fillId="0" borderId="2" xfId="0" applyFont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49" fontId="42" fillId="0" borderId="0" xfId="0" applyNumberFormat="1" applyFont="1" applyBorder="1" applyAlignment="1">
      <alignment horizontal="center" vertical="center" wrapText="1"/>
    </xf>
    <xf numFmtId="0" fontId="43" fillId="0" borderId="0" xfId="0" applyFont="1" applyBorder="1" applyAlignment="1">
      <alignment horizontal="left" vertical="center" wrapText="1"/>
    </xf>
    <xf numFmtId="49" fontId="44" fillId="0" borderId="0" xfId="53" applyNumberFormat="1" applyFont="1" applyBorder="1" applyAlignment="1">
      <alignment horizontal="center" vertical="center" wrapText="1"/>
    </xf>
    <xf numFmtId="49" fontId="45" fillId="0" borderId="0" xfId="53" applyNumberFormat="1" applyFont="1" applyBorder="1" applyAlignment="1">
      <alignment horizontal="center" vertical="center" wrapText="1"/>
    </xf>
    <xf numFmtId="49" fontId="46" fillId="0" borderId="0" xfId="53" applyNumberFormat="1" applyFont="1" applyBorder="1" applyAlignment="1">
      <alignment horizontal="center" vertical="center" wrapText="1"/>
    </xf>
    <xf numFmtId="49" fontId="47" fillId="0" borderId="0" xfId="53" applyNumberFormat="1" applyFont="1" applyBorder="1" applyAlignment="1">
      <alignment horizontal="center" vertical="center" wrapText="1"/>
    </xf>
    <xf numFmtId="49" fontId="48" fillId="0" borderId="0" xfId="53" applyNumberFormat="1" applyFont="1" applyBorder="1" applyAlignment="1">
      <alignment horizontal="center" vertical="center" wrapText="1"/>
    </xf>
    <xf numFmtId="49" fontId="49" fillId="0" borderId="0" xfId="53" applyNumberFormat="1" applyFont="1" applyBorder="1" applyAlignment="1">
      <alignment horizontal="center" vertical="top" wrapText="1"/>
    </xf>
    <xf numFmtId="49" fontId="50" fillId="0" borderId="0" xfId="53" applyNumberFormat="1" applyFont="1" applyBorder="1" applyAlignment="1">
      <alignment horizontal="center" vertical="center" wrapText="1"/>
    </xf>
    <xf numFmtId="49" fontId="51" fillId="0" borderId="0" xfId="53" applyNumberFormat="1" applyFont="1" applyBorder="1" applyAlignment="1">
      <alignment horizontal="left" vertical="top" wrapText="1"/>
    </xf>
    <xf numFmtId="49" fontId="52" fillId="0" borderId="0" xfId="53" applyNumberFormat="1" applyFont="1" applyBorder="1" applyAlignment="1">
      <alignment horizontal="left" vertical="top" wrapText="1"/>
    </xf>
    <xf numFmtId="49" fontId="53" fillId="0" borderId="0" xfId="53" applyNumberFormat="1" applyFont="1" applyBorder="1">
      <alignment horizontal="left" vertical="center" wrapText="1"/>
    </xf>
    <xf numFmtId="49" fontId="54" fillId="0" borderId="0" xfId="53" applyNumberFormat="1" applyFont="1" applyBorder="1">
      <alignment horizontal="left" vertical="center" wrapText="1"/>
    </xf>
    <xf numFmtId="49" fontId="54" fillId="0" borderId="0" xfId="53" applyNumberFormat="1" applyFont="1" applyBorder="1" applyAlignment="1">
      <alignment horizontal="center" vertical="center" wrapText="1"/>
    </xf>
    <xf numFmtId="0" fontId="9" fillId="0" borderId="2" xfId="0" applyFont="1" applyBorder="1" applyAlignment="1" quotePrefix="1">
      <alignment horizontal="left" vertical="center" wrapText="1"/>
    </xf>
    <xf numFmtId="0" fontId="9" fillId="0" borderId="2" xfId="0" applyFont="1" applyBorder="1" applyAlignment="1" quotePrefix="1">
      <alignment horizontal="left" vertical="center" wrapText="1" inden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6"/>
  <sheetViews>
    <sheetView showZeros="0" tabSelected="1" workbookViewId="0">
      <pane ySplit="1" topLeftCell="A5" activePane="bottomLeft" state="frozen"/>
      <selection/>
      <selection pane="bottomLeft" activeCell="F24" sqref="F24"/>
    </sheetView>
  </sheetViews>
  <sheetFormatPr defaultColWidth="10.3333333333333" defaultRowHeight="15" customHeight="1" outlineLevelCol="6"/>
  <cols>
    <col min="1" max="1" width="3.1" style="1" customWidth="1"/>
    <col min="2" max="2" width="10.4444444444444" style="1" customWidth="1"/>
    <col min="3" max="3" width="17.2666666666667" style="1" customWidth="1"/>
    <col min="4" max="5" width="22.2888888888889" style="1" customWidth="1"/>
    <col min="6" max="6" width="22.4555555555556" style="1" customWidth="1"/>
    <col min="7" max="7" width="22.2888888888889" style="1" customWidth="1"/>
    <col min="8" max="16384" width="10.3333333333333" style="1"/>
  </cols>
  <sheetData>
    <row r="1" customHeight="1" spans="1:7">
      <c r="A1" s="73"/>
      <c r="B1" s="73"/>
      <c r="C1" s="73"/>
      <c r="D1" s="73"/>
      <c r="E1" s="73"/>
      <c r="F1" s="73"/>
      <c r="G1" s="73"/>
    </row>
    <row r="2" ht="61.25" customHeight="1" spans="1:7">
      <c r="A2" s="78"/>
      <c r="B2" s="78"/>
      <c r="C2" s="78"/>
      <c r="D2" s="78"/>
      <c r="E2" s="78"/>
      <c r="F2" s="78"/>
      <c r="G2" s="78"/>
    </row>
    <row r="3" ht="83.65" customHeight="1" spans="1:7">
      <c r="A3" s="195"/>
      <c r="B3" s="196" t="str">
        <f>"弥勒市红十字会"</f>
        <v>弥勒市红十字会</v>
      </c>
      <c r="C3" s="196"/>
      <c r="D3" s="196"/>
      <c r="E3" s="196"/>
      <c r="F3" s="196"/>
      <c r="G3" s="196"/>
    </row>
    <row r="4" ht="25.15" customHeight="1" spans="1:7">
      <c r="A4" s="195"/>
      <c r="B4" s="196"/>
      <c r="C4" s="196"/>
      <c r="D4" s="196"/>
      <c r="E4" s="196"/>
      <c r="F4" s="196"/>
      <c r="G4" s="196"/>
    </row>
    <row r="5" ht="25.15" customHeight="1" spans="1:7">
      <c r="A5" s="197"/>
      <c r="B5" s="198"/>
      <c r="C5" s="198"/>
      <c r="D5" s="198"/>
      <c r="E5" s="198"/>
      <c r="F5" s="198"/>
      <c r="G5" s="198"/>
    </row>
    <row r="6" ht="15.4" customHeight="1" spans="1:7">
      <c r="A6" s="199"/>
      <c r="B6" s="200" t="s">
        <v>0</v>
      </c>
      <c r="C6" s="200"/>
      <c r="D6" s="200"/>
      <c r="E6" s="200"/>
      <c r="F6" s="200"/>
      <c r="G6" s="200"/>
    </row>
    <row r="7" ht="15.4" customHeight="1" spans="1:7">
      <c r="A7" s="199"/>
      <c r="B7" s="200"/>
      <c r="C7" s="200"/>
      <c r="D7" s="200"/>
      <c r="E7" s="200"/>
      <c r="F7" s="200"/>
      <c r="G7" s="200"/>
    </row>
    <row r="8" ht="15.4" customHeight="1" spans="1:7">
      <c r="A8" s="199"/>
      <c r="B8" s="200"/>
      <c r="C8" s="200"/>
      <c r="D8" s="200"/>
      <c r="E8" s="200"/>
      <c r="F8" s="200"/>
      <c r="G8" s="200"/>
    </row>
    <row r="9" ht="19.9" customHeight="1" spans="1:7">
      <c r="A9" s="199"/>
      <c r="B9" s="200"/>
      <c r="C9" s="200"/>
      <c r="D9" s="200"/>
      <c r="E9" s="200"/>
      <c r="F9" s="200"/>
      <c r="G9" s="200"/>
    </row>
    <row r="10" ht="15.4" customHeight="1" spans="1:7">
      <c r="A10" s="199"/>
      <c r="B10" s="200"/>
      <c r="C10" s="200"/>
      <c r="D10" s="200"/>
      <c r="E10" s="200"/>
      <c r="F10" s="200"/>
      <c r="G10" s="200"/>
    </row>
    <row r="11" ht="38.25" customHeight="1" spans="1:7">
      <c r="A11" s="201"/>
      <c r="B11" s="201"/>
      <c r="C11" s="202" t="s">
        <v>1</v>
      </c>
      <c r="D11" s="203"/>
      <c r="E11" s="203"/>
      <c r="F11" s="203"/>
      <c r="G11" s="202"/>
    </row>
    <row r="12" ht="12.4" customHeight="1" spans="1:7">
      <c r="A12" s="201"/>
      <c r="B12" s="201"/>
      <c r="C12" s="202" t="s">
        <v>2</v>
      </c>
      <c r="D12" s="203"/>
      <c r="E12" s="203"/>
      <c r="F12" s="203"/>
      <c r="G12" s="202"/>
    </row>
    <row r="13" ht="16.15" customHeight="1" spans="1:7">
      <c r="A13" s="201"/>
      <c r="B13" s="201"/>
      <c r="C13" s="202"/>
      <c r="D13" s="203"/>
      <c r="E13" s="203"/>
      <c r="F13" s="203"/>
      <c r="G13" s="202"/>
    </row>
    <row r="14" ht="38.65" customHeight="1" spans="1:7">
      <c r="A14" s="204"/>
      <c r="B14" s="205"/>
      <c r="C14" s="205"/>
      <c r="D14" s="205"/>
      <c r="E14" s="205"/>
      <c r="F14" s="206"/>
      <c r="G14" s="205"/>
    </row>
    <row r="15" ht="18.75" customHeight="1" spans="1:7">
      <c r="A15" s="204"/>
      <c r="B15" s="205" t="s">
        <v>3</v>
      </c>
      <c r="C15" s="205"/>
      <c r="D15" s="205" t="s">
        <v>4</v>
      </c>
      <c r="E15" s="205"/>
      <c r="F15" s="206"/>
      <c r="G15" s="205" t="s">
        <v>5</v>
      </c>
    </row>
    <row r="16" ht="18.75" customHeight="1" spans="1:7">
      <c r="A16" s="204"/>
      <c r="B16" s="205"/>
      <c r="C16" s="205"/>
      <c r="D16" s="205"/>
      <c r="E16" s="205"/>
      <c r="F16" s="205"/>
      <c r="G16" s="205"/>
    </row>
  </sheetData>
  <mergeCells count="8">
    <mergeCell ref="B3:G3"/>
    <mergeCell ref="C11:G11"/>
    <mergeCell ref="G15:G16"/>
    <mergeCell ref="B6:G10"/>
    <mergeCell ref="B3:G5"/>
    <mergeCell ref="B15:C16"/>
    <mergeCell ref="D15:E16"/>
    <mergeCell ref="C12:G13"/>
  </mergeCells>
  <printOptions horizontalCentered="1"/>
  <pageMargins left="1.18055555555556" right="1.18055555555556" top="0.393055555555556" bottom="0.393055555555556" header="0.310416666666667" footer="0.310416666666667"/>
  <pageSetup paperSize="9" pageOrder="overThenDown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pane ySplit="1" topLeftCell="A4" activePane="bottomLeft" state="frozen"/>
      <selection/>
      <selection pane="bottomLeft" activeCell="E17" sqref="E17"/>
    </sheetView>
  </sheetViews>
  <sheetFormatPr defaultColWidth="12.5" defaultRowHeight="14.25" customHeight="1" outlineLevelCol="4"/>
  <cols>
    <col min="1" max="1" width="21.6555555555556" style="1" customWidth="1"/>
    <col min="2" max="2" width="45.1222222222222" style="1" customWidth="1"/>
    <col min="3" max="5" width="35.7888888888889" style="1" customWidth="1"/>
    <col min="6" max="16384" width="12.5" style="1"/>
  </cols>
  <sheetData>
    <row r="1" customHeight="1" spans="1:5">
      <c r="A1" s="2"/>
      <c r="B1" s="2"/>
      <c r="C1" s="2"/>
      <c r="D1" s="2"/>
      <c r="E1" s="2"/>
    </row>
    <row r="2" ht="27.4" customHeight="1" spans="1:5">
      <c r="A2" s="87">
        <v>0</v>
      </c>
      <c r="B2" s="88">
        <v>1</v>
      </c>
      <c r="C2" s="89"/>
      <c r="D2" s="89"/>
      <c r="E2" s="95" t="s">
        <v>201</v>
      </c>
    </row>
    <row r="3" ht="34.15" customHeight="1" spans="1:5">
      <c r="A3" s="3" t="s">
        <v>202</v>
      </c>
      <c r="B3" s="3"/>
      <c r="C3" s="3"/>
      <c r="D3" s="3"/>
      <c r="E3" s="3"/>
    </row>
    <row r="4" ht="38.65" customHeight="1" spans="1:5">
      <c r="A4" s="96" t="str">
        <f>"单位名称："&amp;"弥勒市红十字会"</f>
        <v>单位名称：弥勒市红十字会</v>
      </c>
      <c r="B4" s="96"/>
      <c r="C4" s="97"/>
      <c r="D4" s="97"/>
      <c r="E4" s="98" t="str">
        <f>"单位:"&amp;"元"</f>
        <v>单位:元</v>
      </c>
    </row>
    <row r="5" ht="30.4" customHeight="1" spans="1:5">
      <c r="A5" s="90" t="s">
        <v>63</v>
      </c>
      <c r="B5" s="31" t="s">
        <v>64</v>
      </c>
      <c r="C5" s="91" t="s">
        <v>203</v>
      </c>
      <c r="D5" s="91"/>
      <c r="E5" s="91"/>
    </row>
    <row r="6" ht="30.4" customHeight="1" spans="1:5">
      <c r="A6" s="90"/>
      <c r="B6" s="31"/>
      <c r="C6" s="99" t="s">
        <v>45</v>
      </c>
      <c r="D6" s="91" t="s">
        <v>66</v>
      </c>
      <c r="E6" s="91" t="s">
        <v>67</v>
      </c>
    </row>
    <row r="7" ht="19.15" customHeight="1" spans="1:5">
      <c r="A7" s="92" t="s">
        <v>204</v>
      </c>
      <c r="B7" s="92" t="s">
        <v>205</v>
      </c>
      <c r="C7" s="92" t="s">
        <v>206</v>
      </c>
      <c r="D7" s="92" t="s">
        <v>207</v>
      </c>
      <c r="E7" s="92" t="s">
        <v>208</v>
      </c>
    </row>
    <row r="8" ht="36.4" customHeight="1" spans="1:5">
      <c r="A8" s="43"/>
      <c r="B8" s="100"/>
      <c r="C8" s="35"/>
      <c r="D8" s="35"/>
      <c r="E8" s="35"/>
    </row>
    <row r="9" ht="36.4" customHeight="1" spans="1:5">
      <c r="A9" s="94" t="s">
        <v>103</v>
      </c>
      <c r="B9" s="94" t="s">
        <v>103</v>
      </c>
      <c r="C9" s="35"/>
      <c r="D9" s="35"/>
      <c r="E9" s="35"/>
    </row>
  </sheetData>
  <mergeCells count="6">
    <mergeCell ref="A3:E3"/>
    <mergeCell ref="A4:D4"/>
    <mergeCell ref="C5:E5"/>
    <mergeCell ref="A9:B9"/>
    <mergeCell ref="A5:A6"/>
    <mergeCell ref="B5:B6"/>
  </mergeCells>
  <printOptions horizontalCentered="1"/>
  <pageMargins left="1.18055555555556" right="1.18055555555556" top="0.393055555555556" bottom="0.393055555555556" header="0.310416666666667" footer="0.310416666666667"/>
  <pageSetup paperSize="9" pageOrder="overThenDown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pane ySplit="1" topLeftCell="A4" activePane="bottomLeft" state="frozen"/>
      <selection/>
      <selection pane="bottomLeft" activeCell="E17" sqref="E17"/>
    </sheetView>
  </sheetViews>
  <sheetFormatPr defaultColWidth="12.5" defaultRowHeight="14.25" customHeight="1" outlineLevelCol="4"/>
  <cols>
    <col min="1" max="1" width="24.6222222222222" style="1" customWidth="1"/>
    <col min="2" max="2" width="42.6222222222222" style="1" customWidth="1"/>
    <col min="3" max="5" width="37.4555555555556" style="1" customWidth="1"/>
    <col min="6" max="16384" width="12.5" style="1"/>
  </cols>
  <sheetData>
    <row r="1" customHeight="1" spans="1:5">
      <c r="A1" s="2"/>
      <c r="B1" s="2"/>
      <c r="C1" s="2"/>
      <c r="D1" s="2"/>
      <c r="E1" s="2"/>
    </row>
    <row r="2" ht="30.4" customHeight="1" spans="1:5">
      <c r="A2" s="87">
        <v>0</v>
      </c>
      <c r="B2" s="88">
        <v>1</v>
      </c>
      <c r="C2" s="89"/>
      <c r="D2" s="89"/>
      <c r="E2" s="56" t="s">
        <v>209</v>
      </c>
    </row>
    <row r="3" ht="33.4" customHeight="1" spans="1:5">
      <c r="A3" s="3" t="s">
        <v>210</v>
      </c>
      <c r="B3" s="3"/>
      <c r="C3" s="3"/>
      <c r="D3" s="3"/>
      <c r="E3" s="3"/>
    </row>
    <row r="4" ht="39.4" customHeight="1" spans="1:5">
      <c r="A4" s="58" t="str">
        <f>"单位名称："&amp;"弥勒市红十字会"</f>
        <v>单位名称：弥勒市红十字会</v>
      </c>
      <c r="B4" s="58"/>
      <c r="C4" s="89"/>
      <c r="D4" s="89"/>
      <c r="E4" s="56" t="str">
        <f>"单位:"&amp;"元"</f>
        <v>单位:元</v>
      </c>
    </row>
    <row r="5" ht="26.65" customHeight="1" spans="1:5">
      <c r="A5" s="90" t="s">
        <v>63</v>
      </c>
      <c r="B5" s="31" t="s">
        <v>64</v>
      </c>
      <c r="C5" s="91" t="s">
        <v>203</v>
      </c>
      <c r="D5" s="91"/>
      <c r="E5" s="91"/>
    </row>
    <row r="6" ht="22.9" customHeight="1" spans="1:5">
      <c r="A6" s="90"/>
      <c r="B6" s="31"/>
      <c r="C6" s="91" t="s">
        <v>45</v>
      </c>
      <c r="D6" s="91" t="s">
        <v>66</v>
      </c>
      <c r="E6" s="91" t="s">
        <v>67</v>
      </c>
    </row>
    <row r="7" ht="18.75" customHeight="1" spans="1:5">
      <c r="A7" s="92" t="s">
        <v>204</v>
      </c>
      <c r="B7" s="92" t="s">
        <v>205</v>
      </c>
      <c r="C7" s="92" t="s">
        <v>206</v>
      </c>
      <c r="D7" s="92" t="s">
        <v>207</v>
      </c>
      <c r="E7" s="92" t="s">
        <v>208</v>
      </c>
    </row>
    <row r="8" ht="29.65" customHeight="1" spans="1:5">
      <c r="A8" s="93"/>
      <c r="B8" s="93"/>
      <c r="C8" s="35"/>
      <c r="D8" s="35"/>
      <c r="E8" s="35"/>
    </row>
    <row r="9" ht="29.65" customHeight="1" spans="1:5">
      <c r="A9" s="94" t="s">
        <v>103</v>
      </c>
      <c r="B9" s="94" t="s">
        <v>103</v>
      </c>
      <c r="C9" s="35"/>
      <c r="D9" s="35"/>
      <c r="E9" s="35"/>
    </row>
  </sheetData>
  <mergeCells count="6">
    <mergeCell ref="A3:E3"/>
    <mergeCell ref="A4:B4"/>
    <mergeCell ref="C5:E5"/>
    <mergeCell ref="A9:B9"/>
    <mergeCell ref="A5:A6"/>
    <mergeCell ref="B5:B6"/>
  </mergeCells>
  <printOptions horizontalCentered="1"/>
  <pageMargins left="1.18055555555556" right="1.18055555555556" top="0.393055555555556" bottom="0.393055555555556" header="0.310416666666667" footer="0.310416666666667"/>
  <pageSetup paperSize="9" pageOrder="overThenDown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2"/>
  <sheetViews>
    <sheetView showZeros="0" topLeftCell="C1" workbookViewId="0">
      <pane ySplit="1" topLeftCell="A4" activePane="bottomLeft" state="frozen"/>
      <selection/>
      <selection pane="bottomLeft" activeCell="E17" sqref="E17"/>
    </sheetView>
  </sheetViews>
  <sheetFormatPr defaultColWidth="10.3333333333333" defaultRowHeight="15" customHeight="1"/>
  <cols>
    <col min="1" max="1" width="17.7888888888889" style="1" customWidth="1"/>
    <col min="2" max="2" width="22.6222222222222" style="1" customWidth="1"/>
    <col min="3" max="3" width="10.6222222222222" style="1" customWidth="1"/>
    <col min="4" max="4" width="6.95555555555556" style="1" customWidth="1"/>
    <col min="5" max="5" width="10.9555555555556" style="1" customWidth="1"/>
    <col min="6" max="6" width="13.9555555555556" style="1" customWidth="1"/>
    <col min="7" max="7" width="10.6222222222222" style="1" customWidth="1"/>
    <col min="8" max="8" width="11.9555555555556" style="1" customWidth="1"/>
    <col min="9" max="9" width="11.2888888888889" style="1" customWidth="1"/>
    <col min="10" max="10" width="12.4555555555556" style="1" customWidth="1"/>
    <col min="11" max="11" width="8.62222222222222" style="1" customWidth="1"/>
    <col min="12" max="12" width="6.78888888888889" style="1" customWidth="1"/>
    <col min="13" max="13" width="11.1222222222222" style="1" customWidth="1"/>
    <col min="14" max="14" width="10.6222222222222" style="1" customWidth="1"/>
    <col min="15" max="15" width="9.62222222222222" style="1" customWidth="1"/>
    <col min="16" max="16" width="8.45555555555556" style="1" customWidth="1"/>
    <col min="17" max="17" width="7.78888888888889" style="1" customWidth="1"/>
    <col min="18" max="18" width="8.45555555555556" style="1" customWidth="1"/>
    <col min="19" max="19" width="7.62222222222222" style="1" customWidth="1"/>
    <col min="20" max="16384" width="10.3333333333333" style="1"/>
  </cols>
  <sheetData>
    <row r="1" customHeight="1" spans="1:19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ht="16.9" customHeight="1" spans="1:19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85" t="s">
        <v>211</v>
      </c>
      <c r="S2" s="85"/>
    </row>
    <row r="3" ht="34.15" customHeight="1" spans="1:19">
      <c r="A3" s="75" t="s">
        <v>212</v>
      </c>
      <c r="B3" s="75"/>
      <c r="C3" s="75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ht="31.15" customHeight="1" spans="1:19">
      <c r="A4" s="77" t="str">
        <f>"单位名称："&amp;"弥勒市红十字会"</f>
        <v>单位名称：弥勒市红十字会</v>
      </c>
      <c r="B4" s="77"/>
      <c r="C4" s="77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81" t="str">
        <f>"单位:"&amp;"元"</f>
        <v>单位:元</v>
      </c>
      <c r="S4" s="86"/>
    </row>
    <row r="5" ht="16.15" customHeight="1" spans="1:19">
      <c r="A5" s="79" t="s">
        <v>213</v>
      </c>
      <c r="B5" s="79" t="s">
        <v>214</v>
      </c>
      <c r="C5" s="79" t="s">
        <v>215</v>
      </c>
      <c r="D5" s="79" t="s">
        <v>216</v>
      </c>
      <c r="E5" s="79" t="s">
        <v>177</v>
      </c>
      <c r="F5" s="79" t="s">
        <v>217</v>
      </c>
      <c r="G5" s="79" t="s">
        <v>218</v>
      </c>
      <c r="H5" s="79" t="s">
        <v>219</v>
      </c>
      <c r="I5" s="79" t="s">
        <v>45</v>
      </c>
      <c r="J5" s="81" t="s">
        <v>48</v>
      </c>
      <c r="K5" s="81" t="s">
        <v>49</v>
      </c>
      <c r="L5" s="81" t="s">
        <v>50</v>
      </c>
      <c r="M5" s="81" t="s">
        <v>51</v>
      </c>
      <c r="N5" s="81" t="s">
        <v>52</v>
      </c>
      <c r="O5" s="81"/>
      <c r="P5" s="81"/>
      <c r="Q5" s="81"/>
      <c r="R5" s="81"/>
      <c r="S5" s="81"/>
    </row>
    <row r="6" customHeight="1" spans="1:19">
      <c r="A6" s="80"/>
      <c r="B6" s="79"/>
      <c r="C6" s="80"/>
      <c r="D6" s="79"/>
      <c r="E6" s="79"/>
      <c r="F6" s="79"/>
      <c r="G6" s="79"/>
      <c r="H6" s="79"/>
      <c r="I6" s="79"/>
      <c r="J6" s="81"/>
      <c r="K6" s="81"/>
      <c r="L6" s="81"/>
      <c r="M6" s="81"/>
      <c r="N6" s="81" t="s">
        <v>47</v>
      </c>
      <c r="O6" s="81" t="s">
        <v>53</v>
      </c>
      <c r="P6" s="81" t="s">
        <v>54</v>
      </c>
      <c r="Q6" s="81" t="s">
        <v>55</v>
      </c>
      <c r="R6" s="81" t="s">
        <v>56</v>
      </c>
      <c r="S6" s="81" t="s">
        <v>57</v>
      </c>
    </row>
    <row r="7" customHeight="1" spans="1:19">
      <c r="A7" s="80"/>
      <c r="B7" s="79"/>
      <c r="C7" s="80"/>
      <c r="D7" s="79"/>
      <c r="E7" s="79"/>
      <c r="F7" s="79"/>
      <c r="G7" s="79"/>
      <c r="H7" s="79"/>
      <c r="I7" s="79"/>
      <c r="J7" s="81" t="s">
        <v>47</v>
      </c>
      <c r="K7" s="81"/>
      <c r="L7" s="81"/>
      <c r="M7" s="81"/>
      <c r="N7" s="81"/>
      <c r="O7" s="81"/>
      <c r="P7" s="81"/>
      <c r="Q7" s="81"/>
      <c r="R7" s="81"/>
      <c r="S7" s="81"/>
    </row>
    <row r="8" ht="18.75" customHeight="1" spans="1:19">
      <c r="A8" s="81" t="s">
        <v>204</v>
      </c>
      <c r="B8" s="81" t="s">
        <v>205</v>
      </c>
      <c r="C8" s="81" t="s">
        <v>206</v>
      </c>
      <c r="D8" s="81" t="s">
        <v>207</v>
      </c>
      <c r="E8" s="81" t="s">
        <v>208</v>
      </c>
      <c r="F8" s="81" t="s">
        <v>220</v>
      </c>
      <c r="G8" s="81" t="s">
        <v>221</v>
      </c>
      <c r="H8" s="81" t="s">
        <v>222</v>
      </c>
      <c r="I8" s="81" t="s">
        <v>223</v>
      </c>
      <c r="J8" s="81" t="s">
        <v>162</v>
      </c>
      <c r="K8" s="81" t="s">
        <v>164</v>
      </c>
      <c r="L8" s="81" t="s">
        <v>166</v>
      </c>
      <c r="M8" s="81" t="s">
        <v>169</v>
      </c>
      <c r="N8" s="81" t="s">
        <v>224</v>
      </c>
      <c r="O8" s="81" t="s">
        <v>225</v>
      </c>
      <c r="P8" s="81" t="s">
        <v>193</v>
      </c>
      <c r="Q8" s="81" t="s">
        <v>171</v>
      </c>
      <c r="R8" s="81" t="s">
        <v>226</v>
      </c>
      <c r="S8" s="81" t="s">
        <v>227</v>
      </c>
    </row>
    <row r="9" ht="33.4" customHeight="1" spans="1:19">
      <c r="A9" s="82"/>
      <c r="B9" s="82"/>
      <c r="C9" s="82"/>
      <c r="D9" s="82"/>
      <c r="E9" s="82"/>
      <c r="F9" s="82"/>
      <c r="G9" s="82"/>
      <c r="H9" s="82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ht="33.4" customHeight="1" spans="1:19">
      <c r="A10" s="82"/>
      <c r="B10" s="83"/>
      <c r="C10" s="83"/>
      <c r="D10" s="83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</row>
    <row r="11" ht="33.4" customHeight="1" spans="1:19">
      <c r="A11" s="82"/>
      <c r="B11" s="82"/>
      <c r="C11" s="82"/>
      <c r="D11" s="82"/>
      <c r="E11" s="83"/>
      <c r="F11" s="83"/>
      <c r="G11" s="83"/>
      <c r="H11" s="83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</row>
    <row r="12" ht="23.65" customHeight="1" spans="1:19">
      <c r="A12" s="83" t="s">
        <v>45</v>
      </c>
      <c r="B12" s="83"/>
      <c r="C12" s="83"/>
      <c r="D12" s="83"/>
      <c r="E12" s="83"/>
      <c r="F12" s="83"/>
      <c r="G12" s="83"/>
      <c r="H12" s="83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</row>
  </sheetData>
  <mergeCells count="25">
    <mergeCell ref="R2:S2"/>
    <mergeCell ref="A3:S3"/>
    <mergeCell ref="A4:C4"/>
    <mergeCell ref="R4:S4"/>
    <mergeCell ref="N5:S5"/>
    <mergeCell ref="A12:H12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O6:O7"/>
    <mergeCell ref="P6:P7"/>
    <mergeCell ref="Q6:Q7"/>
    <mergeCell ref="R6:R7"/>
    <mergeCell ref="S6:S7"/>
  </mergeCells>
  <printOptions horizontalCentered="1"/>
  <pageMargins left="1.18055555555556" right="1.18055555555556" top="0.393055555555556" bottom="0.393055555555556" header="0.310416666666667" footer="0.310416666666667"/>
  <pageSetup paperSize="9" pageOrder="overThenDown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4"/>
  <sheetViews>
    <sheetView showZeros="0" workbookViewId="0">
      <pane ySplit="1" topLeftCell="A9" activePane="bottomLeft" state="frozen"/>
      <selection/>
      <selection pane="bottomLeft" activeCell="J5" sqref="J5"/>
    </sheetView>
  </sheetViews>
  <sheetFormatPr defaultColWidth="12.5" defaultRowHeight="12" customHeight="1"/>
  <cols>
    <col min="1" max="1" width="20.7888888888889" style="1" customWidth="1"/>
    <col min="2" max="2" width="26.5" style="1" customWidth="1"/>
    <col min="3" max="4" width="11.1222222222222" style="1" customWidth="1"/>
    <col min="5" max="5" width="26.2888888888889" style="1" customWidth="1"/>
    <col min="6" max="6" width="11.2888888888889" style="1" customWidth="1"/>
    <col min="7" max="7" width="9.12222222222222" style="1" customWidth="1"/>
    <col min="8" max="8" width="9.95555555555556" style="1" customWidth="1"/>
    <col min="9" max="9" width="14.6222222222222" style="1" customWidth="1"/>
    <col min="10" max="10" width="40.8333333333333" style="1" customWidth="1"/>
    <col min="11" max="16384" width="12.5" style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9.9" customHeight="1" spans="1:10">
      <c r="A2" s="45"/>
      <c r="B2" s="45"/>
      <c r="C2" s="45"/>
      <c r="D2" s="45"/>
      <c r="E2" s="45"/>
      <c r="F2" s="45"/>
      <c r="G2" s="45"/>
      <c r="H2" s="45"/>
      <c r="I2" s="45"/>
      <c r="J2" s="71" t="s">
        <v>228</v>
      </c>
    </row>
    <row r="3" ht="28.5" customHeight="1" spans="1:10">
      <c r="A3" s="57" t="s">
        <v>229</v>
      </c>
      <c r="B3" s="57"/>
      <c r="C3" s="57"/>
      <c r="D3" s="57"/>
      <c r="E3" s="57"/>
      <c r="F3" s="57"/>
      <c r="G3" s="57"/>
      <c r="H3" s="57"/>
      <c r="I3" s="57"/>
      <c r="J3" s="57"/>
    </row>
    <row r="4" ht="31.15" customHeight="1" spans="1:10">
      <c r="A4" s="58" t="str">
        <f>"单位名称："&amp;"弥勒市红十字会"</f>
        <v>单位名称：弥勒市红十字会</v>
      </c>
      <c r="B4" s="59"/>
      <c r="C4" s="59"/>
      <c r="D4" s="59"/>
      <c r="E4" s="59"/>
      <c r="F4" s="59"/>
      <c r="G4" s="59"/>
      <c r="H4" s="59"/>
      <c r="I4" s="45"/>
      <c r="J4" s="45"/>
    </row>
    <row r="5" ht="44.25" customHeight="1" spans="1:10">
      <c r="A5" s="60" t="s">
        <v>230</v>
      </c>
      <c r="B5" s="60" t="s">
        <v>231</v>
      </c>
      <c r="C5" s="60" t="s">
        <v>232</v>
      </c>
      <c r="D5" s="60" t="s">
        <v>233</v>
      </c>
      <c r="E5" s="60" t="s">
        <v>234</v>
      </c>
      <c r="F5" s="61" t="s">
        <v>235</v>
      </c>
      <c r="G5" s="60" t="s">
        <v>236</v>
      </c>
      <c r="H5" s="61" t="s">
        <v>237</v>
      </c>
      <c r="I5" s="61" t="s">
        <v>238</v>
      </c>
      <c r="J5" s="60" t="s">
        <v>239</v>
      </c>
    </row>
    <row r="6" ht="16.9" customHeight="1" spans="1:10">
      <c r="A6" s="62">
        <v>1</v>
      </c>
      <c r="B6" s="62">
        <v>3</v>
      </c>
      <c r="C6" s="62">
        <v>4</v>
      </c>
      <c r="D6" s="62">
        <v>5</v>
      </c>
      <c r="E6" s="62">
        <v>6</v>
      </c>
      <c r="F6" s="63">
        <v>7</v>
      </c>
      <c r="G6" s="62">
        <v>8</v>
      </c>
      <c r="H6" s="63">
        <v>9</v>
      </c>
      <c r="I6" s="63">
        <v>10</v>
      </c>
      <c r="J6" s="62">
        <v>11</v>
      </c>
    </row>
    <row r="7" ht="31.15" customHeight="1" spans="1:10">
      <c r="A7" s="64" t="s">
        <v>59</v>
      </c>
      <c r="B7" s="65"/>
      <c r="C7" s="65"/>
      <c r="D7" s="65"/>
      <c r="E7" s="65"/>
      <c r="F7" s="66"/>
      <c r="G7" s="65"/>
      <c r="H7" s="66"/>
      <c r="I7" s="66"/>
      <c r="J7" s="65"/>
    </row>
    <row r="8" ht="31.15" customHeight="1" spans="1:10">
      <c r="A8" s="67" t="s">
        <v>59</v>
      </c>
      <c r="B8" s="68"/>
      <c r="C8" s="68"/>
      <c r="D8" s="68"/>
      <c r="E8" s="69"/>
      <c r="F8" s="68"/>
      <c r="G8" s="69"/>
      <c r="H8" s="68"/>
      <c r="I8" s="68"/>
      <c r="J8" s="72"/>
    </row>
    <row r="9" ht="31.15" customHeight="1" spans="1:10">
      <c r="A9" s="70" t="s">
        <v>240</v>
      </c>
      <c r="B9" s="68" t="s">
        <v>240</v>
      </c>
      <c r="C9" s="68" t="s">
        <v>241</v>
      </c>
      <c r="D9" s="68" t="s">
        <v>242</v>
      </c>
      <c r="E9" s="69" t="s">
        <v>240</v>
      </c>
      <c r="F9" s="68" t="s">
        <v>243</v>
      </c>
      <c r="G9" s="69" t="s">
        <v>244</v>
      </c>
      <c r="H9" s="68" t="s">
        <v>245</v>
      </c>
      <c r="I9" s="68" t="s">
        <v>246</v>
      </c>
      <c r="J9" s="72" t="s">
        <v>240</v>
      </c>
    </row>
    <row r="10" ht="31.15" customHeight="1" spans="1:10">
      <c r="A10" s="70" t="s">
        <v>240</v>
      </c>
      <c r="B10" s="68" t="s">
        <v>240</v>
      </c>
      <c r="C10" s="68" t="s">
        <v>241</v>
      </c>
      <c r="D10" s="68" t="s">
        <v>247</v>
      </c>
      <c r="E10" s="69" t="s">
        <v>248</v>
      </c>
      <c r="F10" s="68" t="s">
        <v>249</v>
      </c>
      <c r="G10" s="69" t="s">
        <v>250</v>
      </c>
      <c r="H10" s="68" t="s">
        <v>251</v>
      </c>
      <c r="I10" s="68" t="s">
        <v>252</v>
      </c>
      <c r="J10" s="72" t="s">
        <v>240</v>
      </c>
    </row>
    <row r="11" ht="31.15" customHeight="1" spans="1:10">
      <c r="A11" s="70" t="s">
        <v>240</v>
      </c>
      <c r="B11" s="68" t="s">
        <v>240</v>
      </c>
      <c r="C11" s="68" t="s">
        <v>253</v>
      </c>
      <c r="D11" s="68" t="s">
        <v>254</v>
      </c>
      <c r="E11" s="69" t="s">
        <v>255</v>
      </c>
      <c r="F11" s="68" t="s">
        <v>243</v>
      </c>
      <c r="G11" s="69" t="s">
        <v>256</v>
      </c>
      <c r="H11" s="68" t="s">
        <v>257</v>
      </c>
      <c r="I11" s="68" t="s">
        <v>252</v>
      </c>
      <c r="J11" s="72" t="s">
        <v>240</v>
      </c>
    </row>
    <row r="12" ht="31.15" customHeight="1" spans="1:10">
      <c r="A12" s="70" t="s">
        <v>240</v>
      </c>
      <c r="B12" s="68" t="s">
        <v>240</v>
      </c>
      <c r="C12" s="68" t="s">
        <v>258</v>
      </c>
      <c r="D12" s="68" t="s">
        <v>259</v>
      </c>
      <c r="E12" s="69" t="s">
        <v>260</v>
      </c>
      <c r="F12" s="68" t="s">
        <v>243</v>
      </c>
      <c r="G12" s="69" t="s">
        <v>256</v>
      </c>
      <c r="H12" s="68" t="s">
        <v>257</v>
      </c>
      <c r="I12" s="68" t="s">
        <v>252</v>
      </c>
      <c r="J12" s="72" t="s">
        <v>240</v>
      </c>
    </row>
    <row r="13" ht="31.15" customHeight="1" spans="1:10">
      <c r="A13" s="70" t="s">
        <v>261</v>
      </c>
      <c r="B13" s="68" t="s">
        <v>262</v>
      </c>
      <c r="C13" s="68" t="s">
        <v>241</v>
      </c>
      <c r="D13" s="68" t="s">
        <v>242</v>
      </c>
      <c r="E13" s="69" t="s">
        <v>263</v>
      </c>
      <c r="F13" s="68" t="s">
        <v>243</v>
      </c>
      <c r="G13" s="69" t="s">
        <v>264</v>
      </c>
      <c r="H13" s="68" t="s">
        <v>245</v>
      </c>
      <c r="I13" s="68" t="s">
        <v>246</v>
      </c>
      <c r="J13" s="72" t="s">
        <v>262</v>
      </c>
    </row>
    <row r="14" ht="31.15" customHeight="1" spans="1:10">
      <c r="A14" s="70" t="s">
        <v>261</v>
      </c>
      <c r="B14" s="68" t="s">
        <v>262</v>
      </c>
      <c r="C14" s="68" t="s">
        <v>241</v>
      </c>
      <c r="D14" s="68" t="s">
        <v>247</v>
      </c>
      <c r="E14" s="69" t="s">
        <v>248</v>
      </c>
      <c r="F14" s="68" t="s">
        <v>249</v>
      </c>
      <c r="G14" s="69" t="s">
        <v>256</v>
      </c>
      <c r="H14" s="68" t="s">
        <v>251</v>
      </c>
      <c r="I14" s="68" t="s">
        <v>252</v>
      </c>
      <c r="J14" s="72" t="s">
        <v>265</v>
      </c>
    </row>
    <row r="15" ht="31.15" customHeight="1" spans="1:10">
      <c r="A15" s="70" t="s">
        <v>261</v>
      </c>
      <c r="B15" s="68" t="s">
        <v>262</v>
      </c>
      <c r="C15" s="68" t="s">
        <v>253</v>
      </c>
      <c r="D15" s="68" t="s">
        <v>254</v>
      </c>
      <c r="E15" s="69" t="s">
        <v>255</v>
      </c>
      <c r="F15" s="68" t="s">
        <v>243</v>
      </c>
      <c r="G15" s="69" t="s">
        <v>256</v>
      </c>
      <c r="H15" s="68" t="s">
        <v>257</v>
      </c>
      <c r="I15" s="68" t="s">
        <v>252</v>
      </c>
      <c r="J15" s="72" t="s">
        <v>262</v>
      </c>
    </row>
    <row r="16" ht="31.15" customHeight="1" spans="1:10">
      <c r="A16" s="70" t="s">
        <v>261</v>
      </c>
      <c r="B16" s="68" t="s">
        <v>262</v>
      </c>
      <c r="C16" s="68" t="s">
        <v>258</v>
      </c>
      <c r="D16" s="68" t="s">
        <v>259</v>
      </c>
      <c r="E16" s="69" t="s">
        <v>266</v>
      </c>
      <c r="F16" s="68" t="s">
        <v>243</v>
      </c>
      <c r="G16" s="69" t="s">
        <v>256</v>
      </c>
      <c r="H16" s="68" t="s">
        <v>257</v>
      </c>
      <c r="I16" s="68" t="s">
        <v>252</v>
      </c>
      <c r="J16" s="72" t="s">
        <v>262</v>
      </c>
    </row>
    <row r="17" ht="31.15" customHeight="1" spans="1:10">
      <c r="A17" s="70" t="s">
        <v>267</v>
      </c>
      <c r="B17" s="68" t="s">
        <v>268</v>
      </c>
      <c r="C17" s="68" t="s">
        <v>241</v>
      </c>
      <c r="D17" s="68" t="s">
        <v>242</v>
      </c>
      <c r="E17" s="69" t="s">
        <v>268</v>
      </c>
      <c r="F17" s="68" t="s">
        <v>243</v>
      </c>
      <c r="G17" s="69" t="s">
        <v>269</v>
      </c>
      <c r="H17" s="68" t="s">
        <v>245</v>
      </c>
      <c r="I17" s="68" t="s">
        <v>246</v>
      </c>
      <c r="J17" s="72" t="s">
        <v>268</v>
      </c>
    </row>
    <row r="18" ht="31.15" customHeight="1" spans="1:10">
      <c r="A18" s="70" t="s">
        <v>267</v>
      </c>
      <c r="B18" s="68" t="s">
        <v>268</v>
      </c>
      <c r="C18" s="68" t="s">
        <v>241</v>
      </c>
      <c r="D18" s="68" t="s">
        <v>247</v>
      </c>
      <c r="E18" s="69" t="s">
        <v>248</v>
      </c>
      <c r="F18" s="68" t="s">
        <v>249</v>
      </c>
      <c r="G18" s="69" t="s">
        <v>250</v>
      </c>
      <c r="H18" s="68" t="s">
        <v>251</v>
      </c>
      <c r="I18" s="68" t="s">
        <v>252</v>
      </c>
      <c r="J18" s="72" t="s">
        <v>268</v>
      </c>
    </row>
    <row r="19" ht="31.15" customHeight="1" spans="1:10">
      <c r="A19" s="70" t="s">
        <v>267</v>
      </c>
      <c r="B19" s="68" t="s">
        <v>268</v>
      </c>
      <c r="C19" s="68" t="s">
        <v>253</v>
      </c>
      <c r="D19" s="68" t="s">
        <v>254</v>
      </c>
      <c r="E19" s="69" t="s">
        <v>270</v>
      </c>
      <c r="F19" s="68" t="s">
        <v>243</v>
      </c>
      <c r="G19" s="69" t="s">
        <v>271</v>
      </c>
      <c r="H19" s="68" t="s">
        <v>257</v>
      </c>
      <c r="I19" s="68" t="s">
        <v>252</v>
      </c>
      <c r="J19" s="72" t="s">
        <v>268</v>
      </c>
    </row>
    <row r="20" ht="31.15" customHeight="1" spans="1:10">
      <c r="A20" s="70" t="s">
        <v>267</v>
      </c>
      <c r="B20" s="68" t="s">
        <v>268</v>
      </c>
      <c r="C20" s="68" t="s">
        <v>258</v>
      </c>
      <c r="D20" s="68" t="s">
        <v>259</v>
      </c>
      <c r="E20" s="69" t="s">
        <v>260</v>
      </c>
      <c r="F20" s="68" t="s">
        <v>243</v>
      </c>
      <c r="G20" s="69" t="s">
        <v>271</v>
      </c>
      <c r="H20" s="68" t="s">
        <v>257</v>
      </c>
      <c r="I20" s="68" t="s">
        <v>252</v>
      </c>
      <c r="J20" s="72" t="s">
        <v>268</v>
      </c>
    </row>
    <row r="21" ht="31.15" customHeight="1" spans="1:10">
      <c r="A21" s="70" t="s">
        <v>272</v>
      </c>
      <c r="B21" s="68" t="s">
        <v>272</v>
      </c>
      <c r="C21" s="68" t="s">
        <v>241</v>
      </c>
      <c r="D21" s="68" t="s">
        <v>242</v>
      </c>
      <c r="E21" s="69" t="s">
        <v>272</v>
      </c>
      <c r="F21" s="68" t="s">
        <v>243</v>
      </c>
      <c r="G21" s="69" t="s">
        <v>273</v>
      </c>
      <c r="H21" s="68" t="s">
        <v>245</v>
      </c>
      <c r="I21" s="68" t="s">
        <v>246</v>
      </c>
      <c r="J21" s="72" t="s">
        <v>272</v>
      </c>
    </row>
    <row r="22" ht="31.15" customHeight="1" spans="1:10">
      <c r="A22" s="70" t="s">
        <v>272</v>
      </c>
      <c r="B22" s="68" t="s">
        <v>272</v>
      </c>
      <c r="C22" s="68" t="s">
        <v>241</v>
      </c>
      <c r="D22" s="68" t="s">
        <v>247</v>
      </c>
      <c r="E22" s="69" t="s">
        <v>248</v>
      </c>
      <c r="F22" s="68" t="s">
        <v>249</v>
      </c>
      <c r="G22" s="69" t="s">
        <v>256</v>
      </c>
      <c r="H22" s="68" t="s">
        <v>251</v>
      </c>
      <c r="I22" s="68" t="s">
        <v>252</v>
      </c>
      <c r="J22" s="72" t="s">
        <v>274</v>
      </c>
    </row>
    <row r="23" ht="31.15" customHeight="1" spans="1:10">
      <c r="A23" s="70" t="s">
        <v>272</v>
      </c>
      <c r="B23" s="68" t="s">
        <v>272</v>
      </c>
      <c r="C23" s="68" t="s">
        <v>253</v>
      </c>
      <c r="D23" s="68" t="s">
        <v>254</v>
      </c>
      <c r="E23" s="69" t="s">
        <v>255</v>
      </c>
      <c r="F23" s="68" t="s">
        <v>243</v>
      </c>
      <c r="G23" s="69" t="s">
        <v>256</v>
      </c>
      <c r="H23" s="68" t="s">
        <v>257</v>
      </c>
      <c r="I23" s="68" t="s">
        <v>252</v>
      </c>
      <c r="J23" s="72" t="s">
        <v>275</v>
      </c>
    </row>
    <row r="24" ht="31.15" customHeight="1" spans="1:10">
      <c r="A24" s="70" t="s">
        <v>272</v>
      </c>
      <c r="B24" s="68" t="s">
        <v>272</v>
      </c>
      <c r="C24" s="68" t="s">
        <v>258</v>
      </c>
      <c r="D24" s="68" t="s">
        <v>259</v>
      </c>
      <c r="E24" s="69" t="s">
        <v>266</v>
      </c>
      <c r="F24" s="68" t="s">
        <v>243</v>
      </c>
      <c r="G24" s="69" t="s">
        <v>256</v>
      </c>
      <c r="H24" s="68" t="s">
        <v>257</v>
      </c>
      <c r="I24" s="68" t="s">
        <v>252</v>
      </c>
      <c r="J24" s="72" t="s">
        <v>262</v>
      </c>
    </row>
  </sheetData>
  <mergeCells count="10">
    <mergeCell ref="A3:J3"/>
    <mergeCell ref="A4:H4"/>
    <mergeCell ref="A9:A12"/>
    <mergeCell ref="A13:A16"/>
    <mergeCell ref="A17:A20"/>
    <mergeCell ref="A21:A24"/>
    <mergeCell ref="B9:B12"/>
    <mergeCell ref="B13:B16"/>
    <mergeCell ref="B17:B20"/>
    <mergeCell ref="B21:B24"/>
  </mergeCells>
  <printOptions horizontalCentered="1"/>
  <pageMargins left="1.18055555555556" right="1.18055555555556" top="0.393055555555556" bottom="0.393055555555556" header="0.310416666666667" footer="0.310416666666667"/>
  <pageSetup paperSize="9" scale="75" pageOrder="overThenDown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pane ySplit="1" topLeftCell="A4" activePane="bottomLeft" state="frozen"/>
      <selection/>
      <selection pane="bottomLeft" activeCell="E17" sqref="E17"/>
    </sheetView>
  </sheetViews>
  <sheetFormatPr defaultColWidth="12.5" defaultRowHeight="14.25" customHeight="1"/>
  <cols>
    <col min="1" max="1" width="32.1222222222222" style="1" customWidth="1"/>
    <col min="2" max="3" width="19.2888888888889" style="1" customWidth="1"/>
    <col min="4" max="4" width="5.62222222222222" style="1" customWidth="1"/>
    <col min="5" max="5" width="6.78888888888889" style="1" customWidth="1"/>
    <col min="6" max="6" width="11.7888888888889" style="1" customWidth="1"/>
    <col min="7" max="7" width="10.6222222222222" style="1" customWidth="1"/>
    <col min="8" max="8" width="13.2888888888889" style="1" customWidth="1"/>
    <col min="9" max="10" width="5.62222222222222" style="1" customWidth="1"/>
    <col min="11" max="11" width="9.95555555555556" style="1" customWidth="1"/>
    <col min="12" max="12" width="10.7888888888889" style="1" customWidth="1"/>
    <col min="13" max="13" width="11.4555555555556" style="1" customWidth="1"/>
    <col min="14" max="14" width="9.28888888888889" style="1" customWidth="1"/>
    <col min="15" max="15" width="6.62222222222222" style="1" customWidth="1"/>
    <col min="16" max="16" width="9.28888888888889" style="1" customWidth="1"/>
    <col min="17" max="17" width="7.62222222222222" style="1" customWidth="1"/>
    <col min="18" max="16384" width="12.5" style="1"/>
  </cols>
  <sheetData>
    <row r="1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3.5" customHeight="1" spans="1:17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52"/>
      <c r="P2" s="53" t="s">
        <v>276</v>
      </c>
      <c r="Q2" s="56"/>
    </row>
    <row r="3" ht="41.65" customHeight="1" spans="1:17">
      <c r="A3" s="24" t="s">
        <v>277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ht="26.65" customHeight="1" spans="1:17">
      <c r="A4" s="46" t="str">
        <f>"单位名称："&amp;"弥勒市红十字会"</f>
        <v>单位名称：弥勒市红十字会</v>
      </c>
      <c r="B4" s="46"/>
      <c r="C4" s="46"/>
      <c r="D4" s="46"/>
      <c r="E4" s="46"/>
      <c r="F4" s="46"/>
      <c r="G4" s="47"/>
      <c r="H4" s="47"/>
      <c r="I4" s="47"/>
      <c r="J4" s="47"/>
      <c r="K4" s="45"/>
      <c r="L4" s="45"/>
      <c r="M4" s="45"/>
      <c r="N4" s="45"/>
      <c r="O4" s="42"/>
      <c r="P4" s="54" t="str">
        <f>"单位:"&amp;"元"</f>
        <v>单位:元</v>
      </c>
      <c r="Q4" s="50"/>
    </row>
    <row r="5" ht="15.75" customHeight="1" spans="1:17">
      <c r="A5" s="29" t="s">
        <v>278</v>
      </c>
      <c r="B5" s="29" t="s">
        <v>279</v>
      </c>
      <c r="C5" s="29" t="s">
        <v>280</v>
      </c>
      <c r="D5" s="29" t="s">
        <v>281</v>
      </c>
      <c r="E5" s="29" t="s">
        <v>282</v>
      </c>
      <c r="F5" s="29" t="s">
        <v>283</v>
      </c>
      <c r="G5" s="29" t="s">
        <v>284</v>
      </c>
      <c r="H5" s="29"/>
      <c r="I5" s="29"/>
      <c r="J5" s="29"/>
      <c r="K5" s="29"/>
      <c r="L5" s="29"/>
      <c r="M5" s="29"/>
      <c r="N5" s="29"/>
      <c r="O5" s="29"/>
      <c r="P5" s="29"/>
      <c r="Q5" s="29"/>
    </row>
    <row r="6" ht="17.25" customHeight="1" spans="1:17">
      <c r="A6" s="29"/>
      <c r="B6" s="29"/>
      <c r="C6" s="29"/>
      <c r="D6" s="29"/>
      <c r="E6" s="29"/>
      <c r="F6" s="29"/>
      <c r="G6" s="29" t="s">
        <v>45</v>
      </c>
      <c r="H6" s="29" t="s">
        <v>48</v>
      </c>
      <c r="I6" s="29" t="s">
        <v>285</v>
      </c>
      <c r="J6" s="55" t="s">
        <v>286</v>
      </c>
      <c r="K6" s="30" t="s">
        <v>287</v>
      </c>
      <c r="L6" s="29" t="s">
        <v>52</v>
      </c>
      <c r="M6" s="29"/>
      <c r="N6" s="29"/>
      <c r="O6" s="29"/>
      <c r="P6" s="29"/>
      <c r="Q6" s="29"/>
    </row>
    <row r="7" ht="54" customHeight="1" spans="1:17">
      <c r="A7" s="29"/>
      <c r="B7" s="29"/>
      <c r="C7" s="29"/>
      <c r="D7" s="29"/>
      <c r="E7" s="29"/>
      <c r="F7" s="29"/>
      <c r="G7" s="29"/>
      <c r="H7" s="29" t="s">
        <v>47</v>
      </c>
      <c r="I7" s="29"/>
      <c r="J7" s="55"/>
      <c r="K7" s="30"/>
      <c r="L7" s="29" t="s">
        <v>47</v>
      </c>
      <c r="M7" s="29" t="s">
        <v>53</v>
      </c>
      <c r="N7" s="29" t="s">
        <v>54</v>
      </c>
      <c r="O7" s="30" t="s">
        <v>55</v>
      </c>
      <c r="P7" s="30" t="s">
        <v>56</v>
      </c>
      <c r="Q7" s="29" t="s">
        <v>57</v>
      </c>
    </row>
    <row r="8" ht="15" customHeight="1" spans="1:17">
      <c r="A8" s="32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  <c r="J8" s="32">
        <v>10</v>
      </c>
      <c r="K8" s="32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</row>
    <row r="9" ht="29.65" customHeight="1" spans="1:17">
      <c r="A9" s="48"/>
      <c r="B9" s="48"/>
      <c r="C9" s="48"/>
      <c r="D9" s="48"/>
      <c r="E9" s="49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ht="29.65" customHeight="1" spans="1:17">
      <c r="A10" s="48"/>
      <c r="B10" s="44"/>
      <c r="C10" s="44"/>
      <c r="D10" s="44"/>
      <c r="E10" s="50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</row>
    <row r="11" ht="21" customHeight="1" spans="1:17">
      <c r="A11" s="51" t="s">
        <v>103</v>
      </c>
      <c r="B11" s="51"/>
      <c r="C11" s="51"/>
      <c r="D11" s="51"/>
      <c r="E11" s="51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</row>
  </sheetData>
  <mergeCells count="18">
    <mergeCell ref="P2:Q2"/>
    <mergeCell ref="A3:Q3"/>
    <mergeCell ref="A4:F4"/>
    <mergeCell ref="P4:Q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rintOptions horizontalCentered="1"/>
  <pageMargins left="1.18055555555556" right="1.18055555555556" top="0.393055555555556" bottom="0.393055555555556" header="0.310416666666667" footer="0.310416666666667"/>
  <pageSetup paperSize="9" pageOrder="overThenDown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topLeftCell="E1" workbookViewId="0">
      <pane ySplit="1" topLeftCell="A4" activePane="bottomLeft" state="frozen"/>
      <selection/>
      <selection pane="bottomLeft" activeCell="E17" sqref="E17"/>
    </sheetView>
  </sheetViews>
  <sheetFormatPr defaultColWidth="12.5" defaultRowHeight="14.25" customHeight="1"/>
  <cols>
    <col min="1" max="1" width="17.1222222222222" style="1" customWidth="1"/>
    <col min="2" max="2" width="10.6222222222222" style="1" customWidth="1"/>
    <col min="3" max="3" width="12.7888888888889" style="1" customWidth="1"/>
    <col min="4" max="4" width="15.7888888888889" style="1" customWidth="1"/>
    <col min="5" max="6" width="15.1222222222222" style="1" customWidth="1"/>
    <col min="7" max="7" width="14.4555555555556" style="1" customWidth="1"/>
    <col min="8" max="8" width="14.2888888888889" style="1" customWidth="1"/>
    <col min="9" max="9" width="8.62222222222222" style="1" customWidth="1"/>
    <col min="10" max="10" width="6.28888888888889" style="1" customWidth="1"/>
    <col min="11" max="11" width="8.78888888888889" style="1" customWidth="1"/>
    <col min="12" max="12" width="9.12222222222222" style="1" customWidth="1"/>
    <col min="13" max="13" width="8.78888888888889" style="1" customWidth="1"/>
    <col min="14" max="14" width="8.95555555555556" style="1" customWidth="1"/>
    <col min="15" max="16" width="9.12222222222222" style="1" customWidth="1"/>
    <col min="17" max="17" width="8.28888888888889" style="1" customWidth="1"/>
    <col min="18" max="16384" width="12.5" style="1"/>
  </cols>
  <sheetData>
    <row r="1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3.9" customHeight="1" spans="1:17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39" t="s">
        <v>288</v>
      </c>
      <c r="Q2" s="39"/>
    </row>
    <row r="3" ht="43.9" customHeight="1" spans="1:17">
      <c r="A3" s="24" t="s">
        <v>289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ht="28.15" customHeight="1" spans="1:17">
      <c r="A4" s="25" t="str">
        <f>"单位名称："&amp;"弥勒市红十字会"</f>
        <v>单位名称：弥勒市红十字会</v>
      </c>
      <c r="B4" s="25"/>
      <c r="C4" s="25"/>
      <c r="D4" s="26"/>
      <c r="E4" s="26"/>
      <c r="F4" s="27"/>
      <c r="G4" s="28"/>
      <c r="H4" s="28"/>
      <c r="I4" s="28"/>
      <c r="J4" s="28"/>
      <c r="K4" s="40"/>
      <c r="L4" s="41"/>
      <c r="M4" s="41"/>
      <c r="N4" s="41"/>
      <c r="O4" s="42"/>
      <c r="P4" s="43" t="str">
        <f>"单位:"&amp;"元"</f>
        <v>单位:元</v>
      </c>
      <c r="Q4" s="44"/>
    </row>
    <row r="5" ht="15.75" customHeight="1" spans="1:17">
      <c r="A5" s="29" t="s">
        <v>278</v>
      </c>
      <c r="B5" s="29" t="s">
        <v>290</v>
      </c>
      <c r="C5" s="29" t="s">
        <v>291</v>
      </c>
      <c r="D5" s="30" t="s">
        <v>292</v>
      </c>
      <c r="E5" s="31" t="s">
        <v>293</v>
      </c>
      <c r="F5" s="30" t="s">
        <v>294</v>
      </c>
      <c r="G5" s="29" t="s">
        <v>284</v>
      </c>
      <c r="H5" s="29"/>
      <c r="I5" s="29"/>
      <c r="J5" s="29"/>
      <c r="K5" s="29"/>
      <c r="L5" s="29"/>
      <c r="M5" s="29"/>
      <c r="N5" s="29"/>
      <c r="O5" s="29"/>
      <c r="P5" s="29"/>
      <c r="Q5" s="29"/>
    </row>
    <row r="6" ht="17.25" customHeight="1" spans="1:17">
      <c r="A6" s="29"/>
      <c r="B6" s="29"/>
      <c r="C6" s="29"/>
      <c r="D6" s="30"/>
      <c r="E6" s="31"/>
      <c r="F6" s="30"/>
      <c r="G6" s="29" t="s">
        <v>45</v>
      </c>
      <c r="H6" s="29" t="s">
        <v>48</v>
      </c>
      <c r="I6" s="29" t="s">
        <v>285</v>
      </c>
      <c r="J6" s="29" t="s">
        <v>286</v>
      </c>
      <c r="K6" s="30" t="s">
        <v>287</v>
      </c>
      <c r="L6" s="29" t="s">
        <v>295</v>
      </c>
      <c r="M6" s="29"/>
      <c r="N6" s="29"/>
      <c r="O6" s="29"/>
      <c r="P6" s="29"/>
      <c r="Q6" s="29"/>
    </row>
    <row r="7" ht="54" customHeight="1" spans="1:17">
      <c r="A7" s="29"/>
      <c r="B7" s="29"/>
      <c r="C7" s="29"/>
      <c r="D7" s="30"/>
      <c r="E7" s="31"/>
      <c r="F7" s="30"/>
      <c r="G7" s="29"/>
      <c r="H7" s="29" t="s">
        <v>47</v>
      </c>
      <c r="I7" s="29"/>
      <c r="J7" s="29"/>
      <c r="K7" s="30"/>
      <c r="L7" s="29" t="s">
        <v>47</v>
      </c>
      <c r="M7" s="29" t="s">
        <v>53</v>
      </c>
      <c r="N7" s="29" t="s">
        <v>54</v>
      </c>
      <c r="O7" s="30" t="s">
        <v>55</v>
      </c>
      <c r="P7" s="30" t="s">
        <v>56</v>
      </c>
      <c r="Q7" s="29" t="s">
        <v>57</v>
      </c>
    </row>
    <row r="8" ht="15" customHeight="1" spans="1:17">
      <c r="A8" s="32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  <c r="J8" s="32">
        <v>10</v>
      </c>
      <c r="K8" s="32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18</v>
      </c>
    </row>
    <row r="9" ht="42.4" customHeight="1" spans="1:17">
      <c r="A9" s="33"/>
      <c r="B9" s="33"/>
      <c r="C9" s="33"/>
      <c r="D9" s="34"/>
      <c r="E9" s="34"/>
      <c r="F9" s="34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ht="42.4" customHeight="1" spans="1:17">
      <c r="A10" s="33"/>
      <c r="B10" s="36"/>
      <c r="C10" s="36"/>
      <c r="D10" s="37"/>
      <c r="E10" s="37"/>
      <c r="F10" s="37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</row>
    <row r="11" ht="21" customHeight="1" spans="1:17">
      <c r="A11" s="38" t="s">
        <v>103</v>
      </c>
      <c r="B11" s="38"/>
      <c r="C11" s="38"/>
      <c r="D11" s="34"/>
      <c r="E11" s="34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</row>
  </sheetData>
  <mergeCells count="18">
    <mergeCell ref="P2:Q2"/>
    <mergeCell ref="A3:Q3"/>
    <mergeCell ref="A4:E4"/>
    <mergeCell ref="P4:Q4"/>
    <mergeCell ref="G5:Q5"/>
    <mergeCell ref="L6:Q6"/>
    <mergeCell ref="A11:C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rintOptions horizontalCentered="1"/>
  <pageMargins left="1.18055555555556" right="1.18055555555556" top="0.393055555555556" bottom="0.393055555555556" header="0.310416666666667" footer="0.310416666666667"/>
  <pageSetup paperSize="9" pageOrder="overThenDown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V12"/>
  <sheetViews>
    <sheetView showZeros="0" workbookViewId="0">
      <pane ySplit="1" topLeftCell="A2" activePane="bottomLeft" state="frozen"/>
      <selection/>
      <selection pane="bottomLeft" activeCell="V12" sqref="V12"/>
    </sheetView>
  </sheetViews>
  <sheetFormatPr defaultColWidth="10.6555555555556" defaultRowHeight="13.5" customHeight="1"/>
  <cols>
    <col min="1" max="1" width="21.8333333333333" style="1" customWidth="1"/>
    <col min="2" max="2" width="7.95555555555556" style="1" customWidth="1"/>
    <col min="3" max="3" width="6.78888888888889" style="1" customWidth="1"/>
    <col min="4" max="4" width="11.1666666666667" style="1" customWidth="1"/>
    <col min="5" max="5" width="7.6" style="1" customWidth="1"/>
    <col min="6" max="6" width="6.16666666666667" style="1" customWidth="1"/>
    <col min="7" max="18" width="7.6" style="1" customWidth="1"/>
    <col min="19" max="19" width="7.16666666666667" style="1" customWidth="1"/>
    <col min="20" max="20" width="7.6" style="1" customWidth="1"/>
    <col min="21" max="21" width="7.33333333333333" style="1" customWidth="1"/>
    <col min="22" max="22" width="8.83333333333333" style="1" customWidth="1"/>
    <col min="23" max="16384" width="10.6555555555556" style="1"/>
  </cols>
  <sheetData>
    <row r="1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14.65" customHeight="1" spans="1:22">
      <c r="A2" s="3"/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0" t="s">
        <v>296</v>
      </c>
      <c r="V2" s="20"/>
    </row>
    <row r="3" ht="32.25" customHeight="1" spans="1:22">
      <c r="A3" s="3" t="s">
        <v>297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0"/>
    </row>
    <row r="4" ht="19.15" customHeight="1" spans="1:22">
      <c r="A4" s="6"/>
      <c r="B4" s="7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21" t="s">
        <v>298</v>
      </c>
      <c r="V4" s="21"/>
    </row>
    <row r="5" ht="20.65" customHeight="1" spans="1:22">
      <c r="A5" s="9" t="s">
        <v>213</v>
      </c>
      <c r="B5" s="9" t="s">
        <v>299</v>
      </c>
      <c r="C5" s="9" t="s">
        <v>300</v>
      </c>
      <c r="D5" s="9" t="s">
        <v>301</v>
      </c>
      <c r="E5" s="9" t="s">
        <v>302</v>
      </c>
      <c r="F5" s="10"/>
      <c r="G5" s="10"/>
      <c r="H5" s="9" t="s">
        <v>303</v>
      </c>
      <c r="I5" s="10"/>
      <c r="J5" s="10"/>
      <c r="K5" s="10"/>
      <c r="L5" s="10"/>
      <c r="M5" s="10"/>
      <c r="N5" s="10"/>
      <c r="O5" s="10"/>
      <c r="P5" s="9" t="s">
        <v>304</v>
      </c>
      <c r="Q5" s="10"/>
      <c r="R5" s="10"/>
      <c r="S5" s="10"/>
      <c r="T5" s="22" t="s">
        <v>305</v>
      </c>
      <c r="U5" s="9" t="s">
        <v>306</v>
      </c>
      <c r="V5" s="10"/>
    </row>
    <row r="6" ht="20.65" customHeight="1" spans="1:22">
      <c r="A6" s="10"/>
      <c r="B6" s="11"/>
      <c r="C6" s="11"/>
      <c r="D6" s="10"/>
      <c r="E6" s="9" t="s">
        <v>47</v>
      </c>
      <c r="F6" s="9" t="s">
        <v>307</v>
      </c>
      <c r="G6" s="9" t="s">
        <v>308</v>
      </c>
      <c r="H6" s="9" t="s">
        <v>309</v>
      </c>
      <c r="I6" s="10"/>
      <c r="J6" s="10"/>
      <c r="K6" s="10"/>
      <c r="L6" s="10"/>
      <c r="M6" s="9" t="s">
        <v>310</v>
      </c>
      <c r="N6" s="10"/>
      <c r="O6" s="10"/>
      <c r="P6" s="9" t="s">
        <v>45</v>
      </c>
      <c r="Q6" s="9" t="s">
        <v>311</v>
      </c>
      <c r="R6" s="10"/>
      <c r="S6" s="10"/>
      <c r="T6" s="22"/>
      <c r="U6" s="9" t="s">
        <v>312</v>
      </c>
      <c r="V6" s="10"/>
    </row>
    <row r="7" ht="15" customHeight="1" spans="1:22">
      <c r="A7" s="10"/>
      <c r="B7" s="11"/>
      <c r="C7" s="11"/>
      <c r="D7" s="10"/>
      <c r="E7" s="10"/>
      <c r="F7" s="10"/>
      <c r="G7" s="10"/>
      <c r="H7" s="9" t="s">
        <v>47</v>
      </c>
      <c r="I7" s="9" t="s">
        <v>313</v>
      </c>
      <c r="J7" s="9" t="s">
        <v>314</v>
      </c>
      <c r="K7" s="9" t="s">
        <v>315</v>
      </c>
      <c r="L7" s="9" t="s">
        <v>316</v>
      </c>
      <c r="M7" s="9" t="s">
        <v>47</v>
      </c>
      <c r="N7" s="9" t="s">
        <v>317</v>
      </c>
      <c r="O7" s="9" t="s">
        <v>318</v>
      </c>
      <c r="P7" s="10"/>
      <c r="Q7" s="9" t="s">
        <v>319</v>
      </c>
      <c r="R7" s="9" t="s">
        <v>320</v>
      </c>
      <c r="S7" s="10"/>
      <c r="T7" s="22"/>
      <c r="U7" s="9" t="s">
        <v>47</v>
      </c>
      <c r="V7" s="9" t="s">
        <v>321</v>
      </c>
    </row>
    <row r="8" ht="67" customHeight="1" spans="1:22">
      <c r="A8" s="10"/>
      <c r="B8" s="11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9" t="s">
        <v>47</v>
      </c>
      <c r="S8" s="9" t="s">
        <v>322</v>
      </c>
      <c r="T8" s="22"/>
      <c r="U8" s="10"/>
      <c r="V8" s="10"/>
    </row>
    <row r="9" ht="15.75" customHeight="1" spans="1:22">
      <c r="A9" s="12" t="s">
        <v>323</v>
      </c>
      <c r="B9" s="12" t="s">
        <v>323</v>
      </c>
      <c r="C9" s="12" t="s">
        <v>323</v>
      </c>
      <c r="D9" s="12" t="s">
        <v>323</v>
      </c>
      <c r="E9" s="12" t="s">
        <v>204</v>
      </c>
      <c r="F9" s="12" t="s">
        <v>205</v>
      </c>
      <c r="G9" s="12" t="s">
        <v>206</v>
      </c>
      <c r="H9" s="12" t="s">
        <v>207</v>
      </c>
      <c r="I9" s="12" t="s">
        <v>208</v>
      </c>
      <c r="J9" s="12" t="s">
        <v>220</v>
      </c>
      <c r="K9" s="12" t="s">
        <v>221</v>
      </c>
      <c r="L9" s="12" t="s">
        <v>222</v>
      </c>
      <c r="M9" s="12" t="s">
        <v>223</v>
      </c>
      <c r="N9" s="12" t="s">
        <v>162</v>
      </c>
      <c r="O9" s="12" t="s">
        <v>164</v>
      </c>
      <c r="P9" s="12" t="s">
        <v>166</v>
      </c>
      <c r="Q9" s="12" t="s">
        <v>169</v>
      </c>
      <c r="R9" s="12" t="s">
        <v>224</v>
      </c>
      <c r="S9" s="12" t="s">
        <v>225</v>
      </c>
      <c r="T9" s="12" t="s">
        <v>193</v>
      </c>
      <c r="U9" s="12" t="s">
        <v>171</v>
      </c>
      <c r="V9" s="12" t="s">
        <v>226</v>
      </c>
    </row>
    <row r="10" ht="35.75" customHeight="1" spans="1:22">
      <c r="A10" s="13" t="s">
        <v>45</v>
      </c>
      <c r="B10" s="13"/>
      <c r="C10" s="13"/>
      <c r="D10" s="14"/>
      <c r="E10" s="15">
        <v>6</v>
      </c>
      <c r="F10" s="15"/>
      <c r="G10" s="15">
        <v>6</v>
      </c>
      <c r="H10" s="15">
        <v>6</v>
      </c>
      <c r="I10" s="15">
        <v>3</v>
      </c>
      <c r="J10" s="15">
        <v>2</v>
      </c>
      <c r="K10" s="15"/>
      <c r="L10" s="15">
        <v>1</v>
      </c>
      <c r="M10" s="15"/>
      <c r="N10" s="15"/>
      <c r="O10" s="15"/>
      <c r="P10" s="15">
        <v>3</v>
      </c>
      <c r="Q10" s="15"/>
      <c r="R10" s="15">
        <v>3</v>
      </c>
      <c r="S10" s="15">
        <v>1</v>
      </c>
      <c r="T10" s="15"/>
      <c r="U10" s="15"/>
      <c r="V10" s="15"/>
    </row>
    <row r="11" ht="58.15" customHeight="1" spans="1:22">
      <c r="A11" s="16" t="s">
        <v>59</v>
      </c>
      <c r="B11" s="17" t="s">
        <v>324</v>
      </c>
      <c r="C11" s="17" t="s">
        <v>324</v>
      </c>
      <c r="D11" s="17" t="s">
        <v>324</v>
      </c>
      <c r="E11" s="15">
        <v>6</v>
      </c>
      <c r="F11" s="15"/>
      <c r="G11" s="15">
        <v>6</v>
      </c>
      <c r="H11" s="15">
        <v>6</v>
      </c>
      <c r="I11" s="15">
        <v>3</v>
      </c>
      <c r="J11" s="15">
        <v>2</v>
      </c>
      <c r="K11" s="15"/>
      <c r="L11" s="15">
        <v>1</v>
      </c>
      <c r="M11" s="15"/>
      <c r="N11" s="15"/>
      <c r="O11" s="15"/>
      <c r="P11" s="15">
        <v>3</v>
      </c>
      <c r="Q11" s="15"/>
      <c r="R11" s="15">
        <v>3</v>
      </c>
      <c r="S11" s="15">
        <v>1</v>
      </c>
      <c r="T11" s="15"/>
      <c r="U11" s="15"/>
      <c r="V11" s="15"/>
    </row>
    <row r="12" ht="58.15" customHeight="1" spans="1:22">
      <c r="A12" s="18" t="s">
        <v>59</v>
      </c>
      <c r="B12" s="19" t="s">
        <v>325</v>
      </c>
      <c r="C12" s="19" t="s">
        <v>326</v>
      </c>
      <c r="D12" s="19" t="s">
        <v>327</v>
      </c>
      <c r="E12" s="15">
        <v>6</v>
      </c>
      <c r="F12" s="15"/>
      <c r="G12" s="15">
        <v>6</v>
      </c>
      <c r="H12" s="15">
        <v>6</v>
      </c>
      <c r="I12" s="15">
        <v>3</v>
      </c>
      <c r="J12" s="15">
        <v>2</v>
      </c>
      <c r="K12" s="15"/>
      <c r="L12" s="15">
        <v>1</v>
      </c>
      <c r="M12" s="15"/>
      <c r="N12" s="15"/>
      <c r="O12" s="15"/>
      <c r="P12" s="15">
        <v>3</v>
      </c>
      <c r="Q12" s="15"/>
      <c r="R12" s="15">
        <v>3</v>
      </c>
      <c r="S12" s="15">
        <v>1</v>
      </c>
      <c r="T12" s="15"/>
      <c r="U12" s="15"/>
      <c r="V12" s="15"/>
    </row>
  </sheetData>
  <mergeCells count="33">
    <mergeCell ref="U2:V2"/>
    <mergeCell ref="A3:U3"/>
    <mergeCell ref="U4:V4"/>
    <mergeCell ref="E5:G5"/>
    <mergeCell ref="H5:O5"/>
    <mergeCell ref="P5:S5"/>
    <mergeCell ref="U5:V5"/>
    <mergeCell ref="H6:L6"/>
    <mergeCell ref="M6:O6"/>
    <mergeCell ref="Q6:S6"/>
    <mergeCell ref="U6:V6"/>
    <mergeCell ref="R7:S7"/>
    <mergeCell ref="A10:D10"/>
    <mergeCell ref="A5:A8"/>
    <mergeCell ref="B5:B8"/>
    <mergeCell ref="C5:C8"/>
    <mergeCell ref="D5:D8"/>
    <mergeCell ref="E6:E8"/>
    <mergeCell ref="F6:F8"/>
    <mergeCell ref="G6:G8"/>
    <mergeCell ref="H7:H8"/>
    <mergeCell ref="I7:I8"/>
    <mergeCell ref="J7:J8"/>
    <mergeCell ref="K7:K8"/>
    <mergeCell ref="L7:L8"/>
    <mergeCell ref="M7:M8"/>
    <mergeCell ref="N7:N8"/>
    <mergeCell ref="O7:O8"/>
    <mergeCell ref="P6:P8"/>
    <mergeCell ref="Q7:Q8"/>
    <mergeCell ref="T5:T8"/>
    <mergeCell ref="U7:U8"/>
    <mergeCell ref="V7:V8"/>
  </mergeCells>
  <printOptions horizontalCentered="1"/>
  <pageMargins left="1.18055555555556" right="1.18055555555556" top="0.393055555555556" bottom="0.393055555555556" header="0.310416666666667" footer="0.310416666666667"/>
  <pageSetup paperSize="9" scale="75" pageOrder="overThenDown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12"/>
  <sheetViews>
    <sheetView showZeros="0" workbookViewId="0">
      <pane ySplit="1" topLeftCell="A2" activePane="bottomLeft" state="frozen"/>
      <selection/>
      <selection pane="bottomLeft" activeCell="A12" sqref="$A12:$XFD13"/>
    </sheetView>
  </sheetViews>
  <sheetFormatPr defaultColWidth="10.3333333333333" defaultRowHeight="15" customHeight="1"/>
  <cols>
    <col min="1" max="1" width="149.133333333333" style="1" customWidth="1"/>
    <col min="2" max="16384" width="10.3333333333333" style="1"/>
  </cols>
  <sheetData>
    <row r="1" customHeight="1" spans="1:1">
      <c r="A1" s="192"/>
    </row>
    <row r="2" ht="34.55" customHeight="1" spans="1:1">
      <c r="A2" s="193" t="s">
        <v>6</v>
      </c>
    </row>
    <row r="3" ht="25.5" customHeight="1" spans="1:1">
      <c r="A3" s="194"/>
    </row>
    <row r="4" ht="25.5" customHeight="1" spans="1:1">
      <c r="A4" s="194" t="s">
        <v>7</v>
      </c>
    </row>
    <row r="5" ht="25.5" customHeight="1" spans="1:1">
      <c r="A5" s="194" t="s">
        <v>8</v>
      </c>
    </row>
    <row r="6" ht="25.5" customHeight="1" spans="1:1">
      <c r="A6" s="194" t="s">
        <v>9</v>
      </c>
    </row>
    <row r="7" ht="25.5" customHeight="1" spans="1:1">
      <c r="A7" s="194" t="s">
        <v>10</v>
      </c>
    </row>
    <row r="8" ht="25.5" customHeight="1" spans="1:1">
      <c r="A8" s="194" t="s">
        <v>11</v>
      </c>
    </row>
    <row r="9" ht="25.5" customHeight="1" spans="1:1">
      <c r="A9" s="194" t="s">
        <v>12</v>
      </c>
    </row>
    <row r="10" ht="25.5" customHeight="1" spans="1:1">
      <c r="A10" s="194" t="s">
        <v>13</v>
      </c>
    </row>
    <row r="11" ht="25.5" customHeight="1" spans="1:1">
      <c r="A11" s="194" t="s">
        <v>14</v>
      </c>
    </row>
    <row r="12" ht="25.5" customHeight="1" spans="1:1">
      <c r="A12" s="194" t="s">
        <v>15</v>
      </c>
    </row>
  </sheetData>
  <printOptions horizontalCentered="1"/>
  <pageMargins left="1.18055555555556" right="1.18055555555556" top="0.393055555555556" bottom="0.393055555555556" header="0.310416666666667" footer="0.310416666666667"/>
  <pageSetup paperSize="9" pageOrder="overThenDown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25"/>
  <sheetViews>
    <sheetView showZeros="0" workbookViewId="0">
      <pane ySplit="1" topLeftCell="A2" activePane="bottomLeft" state="frozen"/>
      <selection/>
      <selection pane="bottomLeft" activeCell="F25" sqref="F25"/>
    </sheetView>
  </sheetViews>
  <sheetFormatPr defaultColWidth="10.5" defaultRowHeight="13.5" customHeight="1" outlineLevelCol="4"/>
  <cols>
    <col min="1" max="1" width="36.1666666666667" style="1" customWidth="1"/>
    <col min="2" max="2" width="24.1666666666667" style="1" customWidth="1"/>
    <col min="3" max="3" width="30.5" style="1" customWidth="1"/>
    <col min="4" max="4" width="23.6666666666667" style="1" customWidth="1"/>
    <col min="5" max="5" width="22.8333333333333" style="1" customWidth="1"/>
    <col min="6" max="16384" width="10.5" style="1"/>
  </cols>
  <sheetData>
    <row r="1" customHeight="1" spans="1:5">
      <c r="A1" s="2"/>
      <c r="B1" s="2"/>
      <c r="C1" s="2"/>
      <c r="D1" s="2"/>
      <c r="E1" s="2"/>
    </row>
    <row r="2" ht="16.5" customHeight="1" spans="1:5">
      <c r="A2" s="169"/>
      <c r="B2" s="170"/>
      <c r="C2" s="110"/>
      <c r="D2" s="171"/>
      <c r="E2" s="172" t="s">
        <v>16</v>
      </c>
    </row>
    <row r="3" ht="27" customHeight="1" spans="1:5">
      <c r="A3" s="173" t="s">
        <v>17</v>
      </c>
      <c r="B3" s="173"/>
      <c r="C3" s="173"/>
      <c r="D3" s="173"/>
      <c r="E3" s="173"/>
    </row>
    <row r="4" ht="34.9" customHeight="1" spans="1:5">
      <c r="A4" s="46" t="str">
        <f>"单位名称："&amp;"弥勒市红十字会"</f>
        <v>单位名称：弥勒市红十字会</v>
      </c>
      <c r="B4" s="38"/>
      <c r="C4" s="91"/>
      <c r="D4" s="171"/>
      <c r="E4" s="21" t="str">
        <f>"单位:"&amp;"元"</f>
        <v>单位:元</v>
      </c>
    </row>
    <row r="5" ht="34.9" customHeight="1" spans="1:5">
      <c r="A5" s="174" t="s">
        <v>18</v>
      </c>
      <c r="B5" s="174"/>
      <c r="C5" s="174" t="s">
        <v>19</v>
      </c>
      <c r="D5" s="174"/>
      <c r="E5" s="174"/>
    </row>
    <row r="6" ht="10.9" customHeight="1" spans="1:5">
      <c r="A6" s="175" t="s">
        <v>20</v>
      </c>
      <c r="B6" s="175" t="s">
        <v>21</v>
      </c>
      <c r="C6" s="175" t="s">
        <v>22</v>
      </c>
      <c r="D6" s="175" t="s">
        <v>21</v>
      </c>
      <c r="E6" s="175"/>
    </row>
    <row r="7" ht="14.65" customHeight="1" spans="1:5">
      <c r="A7" s="175"/>
      <c r="B7" s="175"/>
      <c r="C7" s="175"/>
      <c r="D7" s="175"/>
      <c r="E7" s="175"/>
    </row>
    <row r="8" ht="16.15" customHeight="1" spans="1:5">
      <c r="A8" s="175"/>
      <c r="B8" s="175"/>
      <c r="C8" s="175"/>
      <c r="D8" s="104" t="s">
        <v>23</v>
      </c>
      <c r="E8" s="104" t="s">
        <v>24</v>
      </c>
    </row>
    <row r="9" ht="25.9" customHeight="1" spans="1:5">
      <c r="A9" s="176" t="s">
        <v>25</v>
      </c>
      <c r="B9" s="121">
        <v>1128239</v>
      </c>
      <c r="C9" s="177" t="str">
        <f>"一"&amp;"、"&amp;"社会保障和就业支出"</f>
        <v>一、社会保障和就业支出</v>
      </c>
      <c r="D9" s="121">
        <v>969722</v>
      </c>
      <c r="E9" s="121"/>
    </row>
    <row r="10" ht="25.9" customHeight="1" spans="1:5">
      <c r="A10" s="176" t="s">
        <v>26</v>
      </c>
      <c r="B10" s="121"/>
      <c r="C10" s="177" t="str">
        <f>"二"&amp;"、"&amp;"卫生健康支出"</f>
        <v>二、卫生健康支出</v>
      </c>
      <c r="D10" s="121">
        <v>90681</v>
      </c>
      <c r="E10" s="121"/>
    </row>
    <row r="11" ht="25.9" customHeight="1" spans="1:5">
      <c r="A11" s="176" t="s">
        <v>27</v>
      </c>
      <c r="B11" s="121"/>
      <c r="C11" s="177" t="str">
        <f>"三"&amp;"、"&amp;"住房保障支出"</f>
        <v>三、住房保障支出</v>
      </c>
      <c r="D11" s="121">
        <v>67836</v>
      </c>
      <c r="E11" s="121"/>
    </row>
    <row r="12" ht="25.9" customHeight="1" spans="1:5">
      <c r="A12" s="176" t="s">
        <v>28</v>
      </c>
      <c r="B12" s="121"/>
      <c r="C12" s="176"/>
      <c r="D12" s="121"/>
      <c r="E12" s="121"/>
    </row>
    <row r="13" ht="25.9" customHeight="1" spans="1:5">
      <c r="A13" s="178" t="s">
        <v>29</v>
      </c>
      <c r="B13" s="121"/>
      <c r="C13" s="176"/>
      <c r="D13" s="121"/>
      <c r="E13" s="121"/>
    </row>
    <row r="14" ht="25.9" customHeight="1" spans="1:5">
      <c r="A14" s="178" t="s">
        <v>30</v>
      </c>
      <c r="B14" s="121"/>
      <c r="C14" s="176"/>
      <c r="D14" s="121"/>
      <c r="E14" s="121"/>
    </row>
    <row r="15" ht="25.9" customHeight="1" spans="1:5">
      <c r="A15" s="178" t="s">
        <v>31</v>
      </c>
      <c r="B15" s="121"/>
      <c r="C15" s="176"/>
      <c r="D15" s="121"/>
      <c r="E15" s="121"/>
    </row>
    <row r="16" ht="25.9" customHeight="1" spans="1:5">
      <c r="A16" s="178" t="s">
        <v>32</v>
      </c>
      <c r="B16" s="121"/>
      <c r="C16" s="176"/>
      <c r="D16" s="121"/>
      <c r="E16" s="121"/>
    </row>
    <row r="17" ht="25.9" customHeight="1" spans="1:5">
      <c r="A17" s="178" t="s">
        <v>33</v>
      </c>
      <c r="B17" s="121"/>
      <c r="C17" s="104"/>
      <c r="D17" s="121"/>
      <c r="E17" s="121"/>
    </row>
    <row r="18" ht="25.9" customHeight="1" spans="1:5">
      <c r="A18" s="178" t="s">
        <v>34</v>
      </c>
      <c r="B18" s="121"/>
      <c r="C18" s="104"/>
      <c r="D18" s="121"/>
      <c r="E18" s="121"/>
    </row>
    <row r="19" ht="8" customHeight="1" spans="1:5">
      <c r="A19" s="179"/>
      <c r="B19" s="180"/>
      <c r="C19" s="181"/>
      <c r="D19" s="180"/>
      <c r="E19" s="182"/>
    </row>
    <row r="20" ht="7" customHeight="1" spans="1:5">
      <c r="A20" s="183"/>
      <c r="B20" s="35"/>
      <c r="C20" s="184"/>
      <c r="D20" s="35"/>
      <c r="E20" s="185"/>
    </row>
    <row r="21" ht="6" customHeight="1" spans="1:5">
      <c r="A21" s="183"/>
      <c r="B21" s="35"/>
      <c r="C21" s="184"/>
      <c r="D21" s="35"/>
      <c r="E21" s="185"/>
    </row>
    <row r="22" ht="6" customHeight="1" spans="1:5">
      <c r="A22" s="186"/>
      <c r="B22" s="187"/>
      <c r="C22" s="188"/>
      <c r="D22" s="187"/>
      <c r="E22" s="189"/>
    </row>
    <row r="23" ht="25.9" customHeight="1" spans="1:5">
      <c r="A23" s="190" t="s">
        <v>35</v>
      </c>
      <c r="B23" s="121">
        <v>1128239</v>
      </c>
      <c r="C23" s="104" t="s">
        <v>36</v>
      </c>
      <c r="D23" s="121">
        <v>1128239</v>
      </c>
      <c r="E23" s="121"/>
    </row>
    <row r="24" ht="25.9" customHeight="1" spans="1:5">
      <c r="A24" s="176" t="s">
        <v>37</v>
      </c>
      <c r="B24" s="121"/>
      <c r="C24" s="176" t="s">
        <v>38</v>
      </c>
      <c r="D24" s="121"/>
      <c r="E24" s="121"/>
    </row>
    <row r="25" ht="25.9" customHeight="1" spans="1:5">
      <c r="A25" s="191" t="s">
        <v>39</v>
      </c>
      <c r="B25" s="121">
        <v>1128239</v>
      </c>
      <c r="C25" s="104" t="s">
        <v>40</v>
      </c>
      <c r="D25" s="121">
        <v>1128239</v>
      </c>
      <c r="E25" s="121"/>
    </row>
  </sheetData>
  <mergeCells count="8">
    <mergeCell ref="A3:E3"/>
    <mergeCell ref="A4:B4"/>
    <mergeCell ref="A5:B5"/>
    <mergeCell ref="C5:E5"/>
    <mergeCell ref="A6:A8"/>
    <mergeCell ref="B6:B8"/>
    <mergeCell ref="C6:C8"/>
    <mergeCell ref="D6:E7"/>
  </mergeCells>
  <printOptions horizontalCentered="1"/>
  <pageMargins left="1.18055555555556" right="1.18055555555556" top="0.393055555555556" bottom="0.393055555555556" header="0.310416666666667" footer="0.310416666666667"/>
  <pageSetup paperSize="9" pageOrder="overThenDown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pane ySplit="1" topLeftCell="A2" activePane="bottomLeft" state="frozen"/>
      <selection/>
      <selection pane="bottomLeft" activeCell="E21" sqref="E21"/>
    </sheetView>
  </sheetViews>
  <sheetFormatPr defaultColWidth="10.6555555555556" defaultRowHeight="14.25" customHeight="1"/>
  <cols>
    <col min="1" max="1" width="11.1222222222222" style="1" customWidth="1"/>
    <col min="2" max="2" width="24.6666666666667" style="1" customWidth="1"/>
    <col min="3" max="4" width="13.1222222222222" style="1" customWidth="1"/>
    <col min="5" max="5" width="14.5" style="1" customWidth="1"/>
    <col min="6" max="6" width="10.1666666666667" style="1" customWidth="1"/>
    <col min="7" max="7" width="9.12222222222222" style="1" customWidth="1"/>
    <col min="8" max="8" width="11.6222222222222" style="1" customWidth="1"/>
    <col min="9" max="9" width="8.66666666666667" style="1" customWidth="1"/>
    <col min="10" max="10" width="9.45555555555556" style="1" customWidth="1"/>
    <col min="11" max="11" width="10.6222222222222" style="1" customWidth="1"/>
    <col min="12" max="12" width="10.2888888888889" style="1" customWidth="1"/>
    <col min="13" max="13" width="9.95555555555556" style="1" customWidth="1"/>
    <col min="14" max="14" width="11.1222222222222" style="1" customWidth="1"/>
    <col min="15" max="16384" width="10.6555555555556" style="1"/>
  </cols>
  <sheetData>
    <row r="1" customHeight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Height="1" spans="1:14">
      <c r="A2" s="110"/>
      <c r="B2" s="110"/>
      <c r="C2" s="110"/>
      <c r="D2" s="110"/>
      <c r="E2" s="110"/>
      <c r="F2" s="110"/>
      <c r="G2" s="110"/>
      <c r="H2" s="110"/>
      <c r="I2" s="164"/>
      <c r="J2" s="110"/>
      <c r="K2" s="110"/>
      <c r="L2" s="110"/>
      <c r="M2" s="165" t="s">
        <v>41</v>
      </c>
      <c r="N2" s="165"/>
    </row>
    <row r="3" ht="36" customHeight="1" spans="1:14">
      <c r="A3" s="154" t="s">
        <v>42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4" ht="24.4" customHeight="1" spans="1:14">
      <c r="A4" s="155" t="str">
        <f>"单位名称："&amp;"弥勒市红十字会"</f>
        <v>单位名称：弥勒市红十字会</v>
      </c>
      <c r="B4" s="155"/>
      <c r="C4" s="155"/>
      <c r="D4" s="155"/>
      <c r="E4" s="156"/>
      <c r="F4" s="156"/>
      <c r="G4" s="156"/>
      <c r="H4" s="156"/>
      <c r="I4" s="166"/>
      <c r="J4" s="156"/>
      <c r="K4" s="156"/>
      <c r="L4" s="156"/>
      <c r="M4" s="167" t="str">
        <f>"单位:"&amp;"元"</f>
        <v>单位:元</v>
      </c>
      <c r="N4" s="167"/>
    </row>
    <row r="5" ht="18.75" customHeight="1" spans="1:14">
      <c r="A5" s="157" t="s">
        <v>43</v>
      </c>
      <c r="B5" s="157" t="s">
        <v>44</v>
      </c>
      <c r="C5" s="157" t="s">
        <v>45</v>
      </c>
      <c r="D5" s="157" t="s">
        <v>46</v>
      </c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ht="24.75" customHeight="1" spans="1:14">
      <c r="A6" s="157"/>
      <c r="B6" s="157"/>
      <c r="C6" s="157"/>
      <c r="D6" s="158" t="s">
        <v>47</v>
      </c>
      <c r="E6" s="158" t="s">
        <v>48</v>
      </c>
      <c r="F6" s="146" t="s">
        <v>49</v>
      </c>
      <c r="G6" s="158" t="s">
        <v>50</v>
      </c>
      <c r="H6" s="158" t="s">
        <v>51</v>
      </c>
      <c r="I6" s="168" t="s">
        <v>52</v>
      </c>
      <c r="J6" s="168"/>
      <c r="K6" s="168"/>
      <c r="L6" s="168"/>
      <c r="M6" s="168"/>
      <c r="N6" s="168"/>
    </row>
    <row r="7" ht="39" customHeight="1" spans="1:14">
      <c r="A7" s="157"/>
      <c r="B7" s="157"/>
      <c r="C7" s="157"/>
      <c r="D7" s="158"/>
      <c r="E7" s="158"/>
      <c r="F7" s="146"/>
      <c r="G7" s="158"/>
      <c r="H7" s="158"/>
      <c r="I7" s="168" t="s">
        <v>47</v>
      </c>
      <c r="J7" s="157" t="s">
        <v>53</v>
      </c>
      <c r="K7" s="157" t="s">
        <v>54</v>
      </c>
      <c r="L7" s="157" t="s">
        <v>55</v>
      </c>
      <c r="M7" s="157" t="s">
        <v>56</v>
      </c>
      <c r="N7" s="157" t="s">
        <v>57</v>
      </c>
    </row>
    <row r="8" ht="21.75" customHeight="1" spans="1:14">
      <c r="A8" s="159">
        <v>1</v>
      </c>
      <c r="B8" s="159">
        <v>2</v>
      </c>
      <c r="C8" s="159">
        <v>3</v>
      </c>
      <c r="D8" s="159">
        <v>4</v>
      </c>
      <c r="E8" s="160">
        <v>5</v>
      </c>
      <c r="F8" s="160">
        <v>6</v>
      </c>
      <c r="G8" s="160">
        <v>7</v>
      </c>
      <c r="H8" s="160">
        <v>8</v>
      </c>
      <c r="I8" s="160">
        <v>9</v>
      </c>
      <c r="J8" s="160">
        <v>10</v>
      </c>
      <c r="K8" s="160">
        <v>11</v>
      </c>
      <c r="L8" s="160">
        <v>12</v>
      </c>
      <c r="M8" s="160">
        <v>13</v>
      </c>
      <c r="N8" s="159">
        <v>15</v>
      </c>
    </row>
    <row r="9" ht="34.9" customHeight="1" spans="1:14">
      <c r="A9" s="161" t="s">
        <v>58</v>
      </c>
      <c r="B9" s="207" t="s">
        <v>59</v>
      </c>
      <c r="C9" s="121">
        <v>1128239</v>
      </c>
      <c r="D9" s="121">
        <v>1128239</v>
      </c>
      <c r="E9" s="121">
        <v>1128239</v>
      </c>
      <c r="F9" s="121"/>
      <c r="G9" s="121"/>
      <c r="H9" s="121"/>
      <c r="I9" s="121"/>
      <c r="J9" s="121"/>
      <c r="K9" s="121"/>
      <c r="L9" s="121"/>
      <c r="M9" s="121"/>
      <c r="N9" s="121"/>
    </row>
    <row r="10" ht="34.9" customHeight="1" spans="1:14">
      <c r="A10" s="162" t="s">
        <v>60</v>
      </c>
      <c r="B10" s="208" t="s">
        <v>59</v>
      </c>
      <c r="C10" s="121">
        <v>1128239</v>
      </c>
      <c r="D10" s="121">
        <v>1128239</v>
      </c>
      <c r="E10" s="121">
        <v>1128239</v>
      </c>
      <c r="F10" s="121"/>
      <c r="G10" s="121"/>
      <c r="H10" s="121"/>
      <c r="I10" s="121"/>
      <c r="J10" s="121"/>
      <c r="K10" s="121"/>
      <c r="L10" s="121"/>
      <c r="M10" s="121"/>
      <c r="N10" s="121"/>
    </row>
    <row r="11" ht="34.15" customHeight="1" spans="1:14">
      <c r="A11" s="163" t="s">
        <v>45</v>
      </c>
      <c r="B11" s="163"/>
      <c r="C11" s="121">
        <v>1128239</v>
      </c>
      <c r="D11" s="121">
        <v>1128239</v>
      </c>
      <c r="E11" s="121">
        <v>1128239</v>
      </c>
      <c r="F11" s="121"/>
      <c r="G11" s="121"/>
      <c r="H11" s="121"/>
      <c r="I11" s="121"/>
      <c r="J11" s="121"/>
      <c r="K11" s="121"/>
      <c r="L11" s="121"/>
      <c r="M11" s="121"/>
      <c r="N11" s="121"/>
    </row>
  </sheetData>
  <mergeCells count="15">
    <mergeCell ref="M2:N2"/>
    <mergeCell ref="A3:N3"/>
    <mergeCell ref="A4:D4"/>
    <mergeCell ref="M4:N4"/>
    <mergeCell ref="D5:N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</mergeCells>
  <printOptions horizontalCentered="1"/>
  <pageMargins left="1.18055555555556" right="1.18055555555556" top="0.393055555555556" bottom="0.393055555555556" header="0.310416666666667" footer="0.310416666666667"/>
  <pageSetup paperSize="9" scale="75" pageOrder="overThenDown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P23"/>
  <sheetViews>
    <sheetView showZeros="0" workbookViewId="0">
      <pane ySplit="1" topLeftCell="A2" activePane="bottomLeft" state="frozen"/>
      <selection/>
      <selection pane="bottomLeft" activeCell="L18" sqref="L18"/>
    </sheetView>
  </sheetViews>
  <sheetFormatPr defaultColWidth="12.5" defaultRowHeight="14.25" customHeight="1"/>
  <cols>
    <col min="1" max="1" width="13.7888888888889" style="1" customWidth="1"/>
    <col min="2" max="2" width="25.9555555555556" style="1" customWidth="1"/>
    <col min="3" max="3" width="14.6222222222222" style="1" customWidth="1"/>
    <col min="4" max="4" width="15.6222222222222" style="1" customWidth="1"/>
    <col min="5" max="6" width="12.1222222222222" style="1" customWidth="1"/>
    <col min="7" max="7" width="6.5" style="1" customWidth="1"/>
    <col min="8" max="8" width="8" style="1" customWidth="1"/>
    <col min="9" max="9" width="7.12222222222222" style="1" customWidth="1"/>
    <col min="10" max="10" width="8.33333333333333" style="1" customWidth="1"/>
    <col min="11" max="11" width="9.33333333333333" style="1" customWidth="1"/>
    <col min="12" max="12" width="7.16666666666667" style="1" customWidth="1"/>
    <col min="13" max="13" width="11.4555555555556" style="1" customWidth="1"/>
    <col min="14" max="14" width="8.62222222222222" style="1" customWidth="1"/>
    <col min="15" max="15" width="11.1222222222222" style="1" customWidth="1"/>
    <col min="16" max="16" width="11.6222222222222" style="1" customWidth="1"/>
    <col min="17" max="16384" width="12.5" style="1"/>
  </cols>
  <sheetData>
    <row r="1" customHeight="1" spans="1:1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5.75" customHeight="1" spans="1:16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52" t="s">
        <v>61</v>
      </c>
    </row>
    <row r="3" ht="28.5" customHeight="1" spans="1:16">
      <c r="A3" s="111" t="s">
        <v>62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ht="22.15" customHeight="1" spans="1:16">
      <c r="A4" s="112" t="str">
        <f>"单位名称："&amp;"弥勒市红十字会"</f>
        <v>单位名称：弥勒市红十字会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47"/>
      <c r="O4" s="47"/>
      <c r="P4" s="153" t="str">
        <f>"单位:"&amp;"元"</f>
        <v>单位:元</v>
      </c>
    </row>
    <row r="5" ht="23.65" customHeight="1" spans="1:16">
      <c r="A5" s="146" t="s">
        <v>63</v>
      </c>
      <c r="B5" s="146" t="s">
        <v>64</v>
      </c>
      <c r="C5" s="147" t="s">
        <v>45</v>
      </c>
      <c r="D5" s="146" t="s">
        <v>48</v>
      </c>
      <c r="E5" s="146" t="s">
        <v>48</v>
      </c>
      <c r="F5" s="146"/>
      <c r="G5" s="146"/>
      <c r="H5" s="146" t="s">
        <v>49</v>
      </c>
      <c r="I5" s="146" t="s">
        <v>50</v>
      </c>
      <c r="J5" s="146" t="s">
        <v>65</v>
      </c>
      <c r="K5" s="146" t="s">
        <v>52</v>
      </c>
      <c r="L5" s="146"/>
      <c r="M5" s="146"/>
      <c r="N5" s="146"/>
      <c r="O5" s="146"/>
      <c r="P5" s="146"/>
    </row>
    <row r="6" ht="26.25" customHeight="1" spans="1:16">
      <c r="A6" s="146"/>
      <c r="B6" s="146"/>
      <c r="C6" s="147"/>
      <c r="D6" s="146" t="s">
        <v>47</v>
      </c>
      <c r="E6" s="148" t="s">
        <v>66</v>
      </c>
      <c r="F6" s="148"/>
      <c r="G6" s="148" t="s">
        <v>67</v>
      </c>
      <c r="H6" s="146"/>
      <c r="I6" s="146"/>
      <c r="J6" s="146"/>
      <c r="K6" s="146"/>
      <c r="L6" s="148"/>
      <c r="M6" s="148"/>
      <c r="N6" s="148"/>
      <c r="O6" s="148"/>
      <c r="P6" s="148"/>
    </row>
    <row r="7" ht="26.25" customHeight="1" spans="1:16">
      <c r="A7" s="146"/>
      <c r="B7" s="146"/>
      <c r="C7" s="147"/>
      <c r="D7" s="146"/>
      <c r="E7" s="148" t="s">
        <v>68</v>
      </c>
      <c r="F7" s="148" t="s">
        <v>69</v>
      </c>
      <c r="G7" s="148"/>
      <c r="H7" s="146"/>
      <c r="I7" s="146"/>
      <c r="J7" s="146"/>
      <c r="K7" s="146" t="s">
        <v>47</v>
      </c>
      <c r="L7" s="148" t="s">
        <v>70</v>
      </c>
      <c r="M7" s="148" t="s">
        <v>71</v>
      </c>
      <c r="N7" s="148" t="s">
        <v>72</v>
      </c>
      <c r="O7" s="148" t="s">
        <v>73</v>
      </c>
      <c r="P7" s="148" t="s">
        <v>74</v>
      </c>
    </row>
    <row r="8" ht="16.5" customHeight="1" spans="1:16">
      <c r="A8" s="143">
        <v>1</v>
      </c>
      <c r="B8" s="143">
        <v>2</v>
      </c>
      <c r="C8" s="143">
        <v>3</v>
      </c>
      <c r="D8" s="143">
        <v>4</v>
      </c>
      <c r="E8" s="143">
        <v>5</v>
      </c>
      <c r="F8" s="143">
        <v>6</v>
      </c>
      <c r="G8" s="143">
        <v>7</v>
      </c>
      <c r="H8" s="143">
        <v>8</v>
      </c>
      <c r="I8" s="143">
        <v>9</v>
      </c>
      <c r="J8" s="143">
        <v>10</v>
      </c>
      <c r="K8" s="143">
        <v>11</v>
      </c>
      <c r="L8" s="143">
        <v>12</v>
      </c>
      <c r="M8" s="143">
        <v>13</v>
      </c>
      <c r="N8" s="143">
        <v>14</v>
      </c>
      <c r="O8" s="143">
        <v>15</v>
      </c>
      <c r="P8" s="143">
        <v>16</v>
      </c>
    </row>
    <row r="9" ht="30.4" customHeight="1" spans="1:16">
      <c r="A9" s="64" t="s">
        <v>75</v>
      </c>
      <c r="B9" s="144" t="s">
        <v>76</v>
      </c>
      <c r="C9" s="149">
        <v>969722</v>
      </c>
      <c r="D9" s="149">
        <v>969722</v>
      </c>
      <c r="E9" s="149">
        <v>839625</v>
      </c>
      <c r="F9" s="149">
        <v>130097</v>
      </c>
      <c r="G9" s="149"/>
      <c r="H9" s="149"/>
      <c r="I9" s="149"/>
      <c r="J9" s="149"/>
      <c r="K9" s="149"/>
      <c r="L9" s="149"/>
      <c r="M9" s="149"/>
      <c r="N9" s="149"/>
      <c r="O9" s="149"/>
      <c r="P9" s="149"/>
    </row>
    <row r="10" ht="30.4" customHeight="1" spans="1:16">
      <c r="A10" s="67" t="s">
        <v>77</v>
      </c>
      <c r="B10" s="145" t="s">
        <v>78</v>
      </c>
      <c r="C10" s="149">
        <v>107619</v>
      </c>
      <c r="D10" s="149">
        <v>107619</v>
      </c>
      <c r="E10" s="149">
        <v>106419</v>
      </c>
      <c r="F10" s="149">
        <v>1200</v>
      </c>
      <c r="G10" s="149"/>
      <c r="H10" s="149"/>
      <c r="I10" s="149"/>
      <c r="J10" s="149"/>
      <c r="K10" s="149"/>
      <c r="L10" s="149"/>
      <c r="M10" s="149"/>
      <c r="N10" s="149"/>
      <c r="O10" s="149"/>
      <c r="P10" s="149"/>
    </row>
    <row r="11" ht="30.4" customHeight="1" spans="1:16">
      <c r="A11" s="150" t="s">
        <v>79</v>
      </c>
      <c r="B11" s="151" t="s">
        <v>80</v>
      </c>
      <c r="C11" s="149">
        <v>1200</v>
      </c>
      <c r="D11" s="149">
        <v>1200</v>
      </c>
      <c r="E11" s="149"/>
      <c r="F11" s="149">
        <v>1200</v>
      </c>
      <c r="G11" s="149"/>
      <c r="H11" s="149"/>
      <c r="I11" s="149"/>
      <c r="J11" s="149"/>
      <c r="K11" s="149"/>
      <c r="L11" s="149"/>
      <c r="M11" s="149"/>
      <c r="N11" s="149"/>
      <c r="O11" s="149"/>
      <c r="P11" s="149"/>
    </row>
    <row r="12" ht="30.4" customHeight="1" spans="1:16">
      <c r="A12" s="150" t="s">
        <v>81</v>
      </c>
      <c r="B12" s="151" t="s">
        <v>82</v>
      </c>
      <c r="C12" s="149">
        <v>106419</v>
      </c>
      <c r="D12" s="149">
        <v>106419</v>
      </c>
      <c r="E12" s="149">
        <v>106419</v>
      </c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</row>
    <row r="13" ht="30.4" customHeight="1" spans="1:16">
      <c r="A13" s="67" t="s">
        <v>83</v>
      </c>
      <c r="B13" s="145" t="s">
        <v>84</v>
      </c>
      <c r="C13" s="149">
        <v>862103</v>
      </c>
      <c r="D13" s="149">
        <v>862103</v>
      </c>
      <c r="E13" s="149">
        <v>733206</v>
      </c>
      <c r="F13" s="149">
        <v>128897</v>
      </c>
      <c r="G13" s="149"/>
      <c r="H13" s="149"/>
      <c r="I13" s="149"/>
      <c r="J13" s="149"/>
      <c r="K13" s="149"/>
      <c r="L13" s="149"/>
      <c r="M13" s="149"/>
      <c r="N13" s="149"/>
      <c r="O13" s="149"/>
      <c r="P13" s="149"/>
    </row>
    <row r="14" ht="30.4" customHeight="1" spans="1:16">
      <c r="A14" s="150" t="s">
        <v>85</v>
      </c>
      <c r="B14" s="151" t="s">
        <v>86</v>
      </c>
      <c r="C14" s="149">
        <v>862103</v>
      </c>
      <c r="D14" s="149">
        <v>862103</v>
      </c>
      <c r="E14" s="149">
        <v>733206</v>
      </c>
      <c r="F14" s="149">
        <v>128897</v>
      </c>
      <c r="G14" s="149"/>
      <c r="H14" s="149"/>
      <c r="I14" s="149"/>
      <c r="J14" s="149"/>
      <c r="K14" s="149"/>
      <c r="L14" s="149"/>
      <c r="M14" s="149"/>
      <c r="N14" s="149"/>
      <c r="O14" s="149"/>
      <c r="P14" s="149"/>
    </row>
    <row r="15" ht="30.4" customHeight="1" spans="1:16">
      <c r="A15" s="64" t="s">
        <v>87</v>
      </c>
      <c r="B15" s="144" t="s">
        <v>88</v>
      </c>
      <c r="C15" s="149">
        <v>90681</v>
      </c>
      <c r="D15" s="149">
        <v>90681</v>
      </c>
      <c r="E15" s="149">
        <v>90681</v>
      </c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</row>
    <row r="16" ht="30.4" customHeight="1" spans="1:16">
      <c r="A16" s="67" t="s">
        <v>89</v>
      </c>
      <c r="B16" s="145" t="s">
        <v>90</v>
      </c>
      <c r="C16" s="149">
        <v>90681</v>
      </c>
      <c r="D16" s="149">
        <v>90681</v>
      </c>
      <c r="E16" s="149">
        <v>90681</v>
      </c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</row>
    <row r="17" ht="30.4" customHeight="1" spans="1:16">
      <c r="A17" s="150" t="s">
        <v>91</v>
      </c>
      <c r="B17" s="151" t="s">
        <v>92</v>
      </c>
      <c r="C17" s="149">
        <v>56562</v>
      </c>
      <c r="D17" s="149">
        <v>56562</v>
      </c>
      <c r="E17" s="149">
        <v>56562</v>
      </c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</row>
    <row r="18" ht="30.4" customHeight="1" spans="1:16">
      <c r="A18" s="150" t="s">
        <v>93</v>
      </c>
      <c r="B18" s="151" t="s">
        <v>94</v>
      </c>
      <c r="C18" s="149">
        <v>32789</v>
      </c>
      <c r="D18" s="149">
        <v>32789</v>
      </c>
      <c r="E18" s="149">
        <v>32789</v>
      </c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</row>
    <row r="19" ht="30.4" customHeight="1" spans="1:16">
      <c r="A19" s="150" t="s">
        <v>95</v>
      </c>
      <c r="B19" s="151" t="s">
        <v>96</v>
      </c>
      <c r="C19" s="149">
        <v>1330</v>
      </c>
      <c r="D19" s="149">
        <v>1330</v>
      </c>
      <c r="E19" s="149">
        <v>1330</v>
      </c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</row>
    <row r="20" ht="30.4" customHeight="1" spans="1:16">
      <c r="A20" s="64" t="s">
        <v>97</v>
      </c>
      <c r="B20" s="144" t="s">
        <v>98</v>
      </c>
      <c r="C20" s="149">
        <v>67836</v>
      </c>
      <c r="D20" s="149">
        <v>67836</v>
      </c>
      <c r="E20" s="149">
        <v>67836</v>
      </c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</row>
    <row r="21" ht="30.4" customHeight="1" spans="1:16">
      <c r="A21" s="67" t="s">
        <v>99</v>
      </c>
      <c r="B21" s="145" t="s">
        <v>100</v>
      </c>
      <c r="C21" s="149">
        <v>67836</v>
      </c>
      <c r="D21" s="149">
        <v>67836</v>
      </c>
      <c r="E21" s="149">
        <v>67836</v>
      </c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</row>
    <row r="22" ht="30.4" customHeight="1" spans="1:16">
      <c r="A22" s="150" t="s">
        <v>101</v>
      </c>
      <c r="B22" s="151" t="s">
        <v>102</v>
      </c>
      <c r="C22" s="149">
        <v>67836</v>
      </c>
      <c r="D22" s="149">
        <v>67836</v>
      </c>
      <c r="E22" s="149">
        <v>67836</v>
      </c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</row>
    <row r="23" ht="30.4" customHeight="1" spans="1:16">
      <c r="A23" s="13" t="s">
        <v>103</v>
      </c>
      <c r="B23" s="13" t="s">
        <v>103</v>
      </c>
      <c r="C23" s="149">
        <v>1128239</v>
      </c>
      <c r="D23" s="149">
        <v>1128239</v>
      </c>
      <c r="E23" s="149">
        <v>998142</v>
      </c>
      <c r="F23" s="149">
        <v>130097</v>
      </c>
      <c r="G23" s="149"/>
      <c r="H23" s="149"/>
      <c r="I23" s="149"/>
      <c r="J23" s="149"/>
      <c r="K23" s="149"/>
      <c r="L23" s="149"/>
      <c r="M23" s="149"/>
      <c r="N23" s="149"/>
      <c r="O23" s="149"/>
      <c r="P23" s="149"/>
    </row>
  </sheetData>
  <mergeCells count="14">
    <mergeCell ref="A3:P3"/>
    <mergeCell ref="A4:M4"/>
    <mergeCell ref="D5:G5"/>
    <mergeCell ref="E6:F6"/>
    <mergeCell ref="A23:B23"/>
    <mergeCell ref="A5:A7"/>
    <mergeCell ref="B5:B7"/>
    <mergeCell ref="C5:C7"/>
    <mergeCell ref="D6:D7"/>
    <mergeCell ref="G6:G7"/>
    <mergeCell ref="H5:H7"/>
    <mergeCell ref="I5:I7"/>
    <mergeCell ref="J5:J7"/>
    <mergeCell ref="K5:P6"/>
  </mergeCells>
  <printOptions horizontalCentered="1"/>
  <pageMargins left="1.18055555555556" right="1.18055555555556" top="0.393055555555556" bottom="0.393055555555556" header="0.310416666666667" footer="0.310416666666667"/>
  <pageSetup paperSize="9" scale="75" pageOrder="overThenDown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29"/>
  <sheetViews>
    <sheetView showZeros="0" workbookViewId="0">
      <pane ySplit="1" topLeftCell="A2" activePane="bottomLeft" state="frozen"/>
      <selection/>
      <selection pane="bottomLeft" activeCell="E12" sqref="E12"/>
    </sheetView>
  </sheetViews>
  <sheetFormatPr defaultColWidth="12.5" defaultRowHeight="14.25" customHeight="1" outlineLevelCol="4"/>
  <cols>
    <col min="1" max="1" width="13.1222222222222" style="1" customWidth="1"/>
    <col min="2" max="2" width="36.8333333333333" style="1" customWidth="1"/>
    <col min="3" max="3" width="24.6666666666667" style="1" customWidth="1"/>
    <col min="4" max="4" width="27" style="1" customWidth="1"/>
    <col min="5" max="5" width="32.3333333333333" style="1" customWidth="1"/>
    <col min="6" max="16384" width="12.5" style="1"/>
  </cols>
  <sheetData>
    <row r="1" customHeight="1" spans="1:5">
      <c r="A1" s="2"/>
      <c r="B1" s="2"/>
      <c r="C1" s="2"/>
      <c r="D1" s="2"/>
      <c r="E1" s="2"/>
    </row>
    <row r="2" ht="15.75" customHeight="1" spans="1:5">
      <c r="A2" s="110"/>
      <c r="B2" s="110"/>
      <c r="C2" s="110"/>
      <c r="D2" s="110"/>
      <c r="E2" s="141" t="s">
        <v>104</v>
      </c>
    </row>
    <row r="3" ht="15.75" customHeight="1" spans="1:5">
      <c r="A3" s="110"/>
      <c r="B3" s="110"/>
      <c r="C3" s="110"/>
      <c r="D3" s="45"/>
      <c r="E3" s="50"/>
    </row>
    <row r="4" ht="28.5" customHeight="1" spans="1:5">
      <c r="A4" s="111" t="s">
        <v>105</v>
      </c>
      <c r="B4" s="111"/>
      <c r="C4" s="111"/>
      <c r="D4" s="111"/>
      <c r="E4" s="111"/>
    </row>
    <row r="5" ht="24.4" customHeight="1" spans="1:5">
      <c r="A5" s="112" t="str">
        <f>"单位名称："&amp;"弥勒市红十字会"</f>
        <v>单位名称：弥勒市红十字会</v>
      </c>
      <c r="B5" s="112"/>
      <c r="C5" s="112"/>
      <c r="D5" s="112"/>
      <c r="E5" s="112" t="str">
        <f>"单位:"&amp;"元"</f>
        <v>单位:元</v>
      </c>
    </row>
    <row r="6" ht="22.9" customHeight="1" spans="1:5">
      <c r="A6" s="60" t="s">
        <v>106</v>
      </c>
      <c r="B6" s="60"/>
      <c r="C6" s="142" t="s">
        <v>107</v>
      </c>
      <c r="D6" s="142"/>
      <c r="E6" s="142"/>
    </row>
    <row r="7" ht="13" customHeight="1" spans="1:5">
      <c r="A7" s="60" t="s">
        <v>63</v>
      </c>
      <c r="B7" s="60" t="s">
        <v>64</v>
      </c>
      <c r="C7" s="142" t="s">
        <v>48</v>
      </c>
      <c r="D7" s="142"/>
      <c r="E7" s="142"/>
    </row>
    <row r="8" ht="18" customHeight="1" spans="1:5">
      <c r="A8" s="60"/>
      <c r="B8" s="60"/>
      <c r="C8" s="142" t="s">
        <v>47</v>
      </c>
      <c r="D8" s="61" t="s">
        <v>68</v>
      </c>
      <c r="E8" s="61" t="s">
        <v>69</v>
      </c>
    </row>
    <row r="9" ht="16.5" customHeight="1" spans="1:5">
      <c r="A9" s="143">
        <v>1</v>
      </c>
      <c r="B9" s="143">
        <v>2</v>
      </c>
      <c r="C9" s="143">
        <v>3</v>
      </c>
      <c r="D9" s="143">
        <v>4</v>
      </c>
      <c r="E9" s="143">
        <v>5</v>
      </c>
    </row>
    <row r="10" ht="18" customHeight="1" spans="1:5">
      <c r="A10" s="64" t="s">
        <v>108</v>
      </c>
      <c r="B10" s="144" t="s">
        <v>109</v>
      </c>
      <c r="C10" s="121">
        <v>998142</v>
      </c>
      <c r="D10" s="121">
        <v>998142</v>
      </c>
      <c r="E10" s="121"/>
    </row>
    <row r="11" ht="18" customHeight="1" spans="1:5">
      <c r="A11" s="67" t="s">
        <v>110</v>
      </c>
      <c r="B11" s="145" t="s">
        <v>111</v>
      </c>
      <c r="C11" s="121">
        <v>271374</v>
      </c>
      <c r="D11" s="121">
        <v>271374</v>
      </c>
      <c r="E11" s="121"/>
    </row>
    <row r="12" ht="18" customHeight="1" spans="1:5">
      <c r="A12" s="67" t="s">
        <v>112</v>
      </c>
      <c r="B12" s="145" t="s">
        <v>113</v>
      </c>
      <c r="C12" s="121">
        <v>362472</v>
      </c>
      <c r="D12" s="121">
        <v>362472</v>
      </c>
      <c r="E12" s="121"/>
    </row>
    <row r="13" ht="18" customHeight="1" spans="1:5">
      <c r="A13" s="67" t="s">
        <v>114</v>
      </c>
      <c r="B13" s="145" t="s">
        <v>115</v>
      </c>
      <c r="C13" s="121">
        <v>99360</v>
      </c>
      <c r="D13" s="121">
        <v>99360</v>
      </c>
      <c r="E13" s="121"/>
    </row>
    <row r="14" ht="18" customHeight="1" spans="1:5">
      <c r="A14" s="67" t="s">
        <v>116</v>
      </c>
      <c r="B14" s="145" t="s">
        <v>117</v>
      </c>
      <c r="C14" s="121">
        <v>106419</v>
      </c>
      <c r="D14" s="121">
        <v>106419</v>
      </c>
      <c r="E14" s="121"/>
    </row>
    <row r="15" ht="18" customHeight="1" spans="1:5">
      <c r="A15" s="67" t="s">
        <v>118</v>
      </c>
      <c r="B15" s="145" t="s">
        <v>119</v>
      </c>
      <c r="C15" s="121">
        <v>56562</v>
      </c>
      <c r="D15" s="121">
        <v>56562</v>
      </c>
      <c r="E15" s="121"/>
    </row>
    <row r="16" ht="18" customHeight="1" spans="1:5">
      <c r="A16" s="67" t="s">
        <v>120</v>
      </c>
      <c r="B16" s="145" t="s">
        <v>121</v>
      </c>
      <c r="C16" s="121">
        <v>32789</v>
      </c>
      <c r="D16" s="121">
        <v>32789</v>
      </c>
      <c r="E16" s="121"/>
    </row>
    <row r="17" ht="18" customHeight="1" spans="1:5">
      <c r="A17" s="67" t="s">
        <v>122</v>
      </c>
      <c r="B17" s="145" t="s">
        <v>123</v>
      </c>
      <c r="C17" s="121">
        <v>1330</v>
      </c>
      <c r="D17" s="121">
        <v>1330</v>
      </c>
      <c r="E17" s="121"/>
    </row>
    <row r="18" ht="18" customHeight="1" spans="1:5">
      <c r="A18" s="67" t="s">
        <v>124</v>
      </c>
      <c r="B18" s="145" t="s">
        <v>102</v>
      </c>
      <c r="C18" s="121">
        <v>67836</v>
      </c>
      <c r="D18" s="121">
        <v>67836</v>
      </c>
      <c r="E18" s="121"/>
    </row>
    <row r="19" ht="18" customHeight="1" spans="1:5">
      <c r="A19" s="64" t="s">
        <v>125</v>
      </c>
      <c r="B19" s="144" t="s">
        <v>126</v>
      </c>
      <c r="C19" s="121">
        <v>130097</v>
      </c>
      <c r="D19" s="121"/>
      <c r="E19" s="121">
        <v>130097</v>
      </c>
    </row>
    <row r="20" ht="18" customHeight="1" spans="1:5">
      <c r="A20" s="67" t="s">
        <v>127</v>
      </c>
      <c r="B20" s="145" t="s">
        <v>128</v>
      </c>
      <c r="C20" s="121">
        <v>42300</v>
      </c>
      <c r="D20" s="121"/>
      <c r="E20" s="121">
        <v>42300</v>
      </c>
    </row>
    <row r="21" ht="18" customHeight="1" spans="1:5">
      <c r="A21" s="67" t="s">
        <v>129</v>
      </c>
      <c r="B21" s="145" t="s">
        <v>130</v>
      </c>
      <c r="C21" s="121">
        <v>500</v>
      </c>
      <c r="D21" s="121"/>
      <c r="E21" s="121">
        <v>500</v>
      </c>
    </row>
    <row r="22" ht="18" customHeight="1" spans="1:5">
      <c r="A22" s="67" t="s">
        <v>131</v>
      </c>
      <c r="B22" s="145" t="s">
        <v>132</v>
      </c>
      <c r="C22" s="121">
        <v>500</v>
      </c>
      <c r="D22" s="121"/>
      <c r="E22" s="121">
        <v>500</v>
      </c>
    </row>
    <row r="23" ht="18" customHeight="1" spans="1:5">
      <c r="A23" s="67" t="s">
        <v>133</v>
      </c>
      <c r="B23" s="145" t="s">
        <v>134</v>
      </c>
      <c r="C23" s="121">
        <v>6000</v>
      </c>
      <c r="D23" s="121"/>
      <c r="E23" s="121">
        <v>6000</v>
      </c>
    </row>
    <row r="24" ht="18" customHeight="1" spans="1:5">
      <c r="A24" s="67" t="s">
        <v>135</v>
      </c>
      <c r="B24" s="145" t="s">
        <v>136</v>
      </c>
      <c r="C24" s="121">
        <v>3000</v>
      </c>
      <c r="D24" s="121"/>
      <c r="E24" s="121">
        <v>3000</v>
      </c>
    </row>
    <row r="25" ht="18" customHeight="1" spans="1:5">
      <c r="A25" s="67" t="s">
        <v>137</v>
      </c>
      <c r="B25" s="145" t="s">
        <v>138</v>
      </c>
      <c r="C25" s="121">
        <v>5817</v>
      </c>
      <c r="D25" s="121"/>
      <c r="E25" s="121">
        <v>5817</v>
      </c>
    </row>
    <row r="26" ht="18" customHeight="1" spans="1:5">
      <c r="A26" s="67" t="s">
        <v>139</v>
      </c>
      <c r="B26" s="145" t="s">
        <v>140</v>
      </c>
      <c r="C26" s="121">
        <v>10000</v>
      </c>
      <c r="D26" s="121"/>
      <c r="E26" s="121">
        <v>10000</v>
      </c>
    </row>
    <row r="27" ht="18" customHeight="1" spans="1:5">
      <c r="A27" s="67" t="s">
        <v>141</v>
      </c>
      <c r="B27" s="145" t="s">
        <v>142</v>
      </c>
      <c r="C27" s="121">
        <v>58080</v>
      </c>
      <c r="D27" s="121"/>
      <c r="E27" s="121">
        <v>58080</v>
      </c>
    </row>
    <row r="28" ht="18" customHeight="1" spans="1:5">
      <c r="A28" s="67" t="s">
        <v>143</v>
      </c>
      <c r="B28" s="145" t="s">
        <v>144</v>
      </c>
      <c r="C28" s="121">
        <v>3900</v>
      </c>
      <c r="D28" s="121"/>
      <c r="E28" s="121">
        <v>3900</v>
      </c>
    </row>
    <row r="29" ht="18" customHeight="1" spans="1:5">
      <c r="A29" s="13" t="s">
        <v>103</v>
      </c>
      <c r="B29" s="13" t="s">
        <v>103</v>
      </c>
      <c r="C29" s="121">
        <v>1128239</v>
      </c>
      <c r="D29" s="121">
        <v>998142</v>
      </c>
      <c r="E29" s="121">
        <v>130097</v>
      </c>
    </row>
  </sheetData>
  <mergeCells count="7">
    <mergeCell ref="A4:E4"/>
    <mergeCell ref="A5:C5"/>
    <mergeCell ref="A6:B6"/>
    <mergeCell ref="A29:B29"/>
    <mergeCell ref="A7:A8"/>
    <mergeCell ref="B7:B8"/>
    <mergeCell ref="C6:E7"/>
  </mergeCells>
  <printOptions horizontalCentered="1"/>
  <pageMargins left="1.18055555555556" right="1.18055555555556" top="0.393055555555556" bottom="0.393055555555556" header="0.310416666666667" footer="0.310416666666667"/>
  <pageSetup paperSize="9" pageOrder="overThenDown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L28"/>
  <sheetViews>
    <sheetView showZeros="0" workbookViewId="0">
      <pane ySplit="1" topLeftCell="A9" activePane="bottomLeft" state="frozen"/>
      <selection/>
      <selection pane="bottomLeft" activeCell="A9" sqref="$A9:$XFD28"/>
    </sheetView>
  </sheetViews>
  <sheetFormatPr defaultColWidth="12.5" defaultRowHeight="14.25" customHeight="1"/>
  <cols>
    <col min="1" max="2" width="6.62222222222222" style="1" customWidth="1"/>
    <col min="3" max="3" width="29.6222222222222" style="1" customWidth="1"/>
    <col min="4" max="4" width="13.5" style="1" customWidth="1"/>
    <col min="5" max="5" width="13.8333333333333" style="1" customWidth="1"/>
    <col min="6" max="6" width="8" style="1" customWidth="1"/>
    <col min="7" max="8" width="7.28888888888889" style="1" customWidth="1"/>
    <col min="9" max="9" width="27.6666666666667" style="1" customWidth="1"/>
    <col min="10" max="10" width="13.8333333333333" style="1" customWidth="1"/>
    <col min="11" max="11" width="13.1666666666667" style="1" customWidth="1"/>
    <col min="12" max="12" width="8" style="1" customWidth="1"/>
    <col min="13" max="16384" width="12.5" style="1"/>
  </cols>
  <sheetData>
    <row r="1" customHeight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 spans="1:12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31" t="s">
        <v>145</v>
      </c>
      <c r="L2" s="131"/>
    </row>
    <row r="3" ht="15.75" customHeight="1" spans="1:12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39"/>
    </row>
    <row r="4" ht="28.5" customHeight="1" spans="1:12">
      <c r="A4" s="111" t="s">
        <v>146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ht="25.9" customHeight="1" spans="1:12">
      <c r="A5" s="133" t="str">
        <f>"单位名称："&amp;"弥勒市红十字会"</f>
        <v>单位名称：弥勒市红十字会</v>
      </c>
      <c r="B5" s="133"/>
      <c r="C5" s="133"/>
      <c r="D5" s="112"/>
      <c r="E5" s="112"/>
      <c r="F5" s="112"/>
      <c r="G5" s="112"/>
      <c r="H5" s="112"/>
      <c r="I5" s="112"/>
      <c r="J5" s="112"/>
      <c r="K5" s="112"/>
      <c r="L5" s="37" t="str">
        <f>"单位:"&amp;"元"</f>
        <v>单位:元</v>
      </c>
    </row>
    <row r="6" ht="17.25" customHeight="1" spans="1:12">
      <c r="A6" s="60" t="s">
        <v>19</v>
      </c>
      <c r="B6" s="60"/>
      <c r="C6" s="60"/>
      <c r="D6" s="60"/>
      <c r="E6" s="60"/>
      <c r="F6" s="60"/>
      <c r="G6" s="60" t="s">
        <v>19</v>
      </c>
      <c r="H6" s="60"/>
      <c r="I6" s="60"/>
      <c r="J6" s="60"/>
      <c r="K6" s="60"/>
      <c r="L6" s="60"/>
    </row>
    <row r="7" ht="17.25" customHeight="1" spans="1:12">
      <c r="A7" s="60" t="s">
        <v>147</v>
      </c>
      <c r="B7" s="60"/>
      <c r="C7" s="60"/>
      <c r="D7" s="60" t="s">
        <v>48</v>
      </c>
      <c r="E7" s="60"/>
      <c r="F7" s="60"/>
      <c r="G7" s="60" t="s">
        <v>106</v>
      </c>
      <c r="H7" s="60"/>
      <c r="I7" s="60"/>
      <c r="J7" s="60" t="s">
        <v>48</v>
      </c>
      <c r="K7" s="60"/>
      <c r="L7" s="60"/>
    </row>
    <row r="8" ht="26.25" customHeight="1" spans="1:12">
      <c r="A8" s="60" t="s">
        <v>148</v>
      </c>
      <c r="B8" s="60" t="s">
        <v>149</v>
      </c>
      <c r="C8" s="60" t="s">
        <v>64</v>
      </c>
      <c r="D8" s="60" t="s">
        <v>45</v>
      </c>
      <c r="E8" s="60" t="s">
        <v>66</v>
      </c>
      <c r="F8" s="60" t="s">
        <v>67</v>
      </c>
      <c r="G8" s="60" t="s">
        <v>148</v>
      </c>
      <c r="H8" s="60" t="s">
        <v>149</v>
      </c>
      <c r="I8" s="60" t="s">
        <v>64</v>
      </c>
      <c r="J8" s="60" t="s">
        <v>45</v>
      </c>
      <c r="K8" s="60" t="s">
        <v>66</v>
      </c>
      <c r="L8" s="60" t="s">
        <v>67</v>
      </c>
    </row>
    <row r="9" ht="26" customHeight="1" spans="1:12">
      <c r="A9" s="134" t="s">
        <v>150</v>
      </c>
      <c r="B9" s="134" t="s">
        <v>150</v>
      </c>
      <c r="C9" s="134" t="s">
        <v>45</v>
      </c>
      <c r="D9" s="121">
        <v>1128239</v>
      </c>
      <c r="E9" s="121">
        <v>1128239</v>
      </c>
      <c r="F9" s="121"/>
      <c r="G9" s="134" t="s">
        <v>150</v>
      </c>
      <c r="H9" s="134" t="s">
        <v>150</v>
      </c>
      <c r="I9" s="134" t="s">
        <v>45</v>
      </c>
      <c r="J9" s="121">
        <v>1128239</v>
      </c>
      <c r="K9" s="121">
        <v>1128239</v>
      </c>
      <c r="L9" s="121"/>
    </row>
    <row r="10" ht="26" customHeight="1" spans="1:12">
      <c r="A10" s="135" t="s">
        <v>151</v>
      </c>
      <c r="B10" s="135"/>
      <c r="C10" s="136" t="s">
        <v>152</v>
      </c>
      <c r="D10" s="121">
        <v>998142</v>
      </c>
      <c r="E10" s="121">
        <v>998142</v>
      </c>
      <c r="F10" s="121"/>
      <c r="G10" s="125" t="s">
        <v>108</v>
      </c>
      <c r="H10" s="125"/>
      <c r="I10" s="122" t="s">
        <v>109</v>
      </c>
      <c r="J10" s="121">
        <v>998142</v>
      </c>
      <c r="K10" s="121">
        <v>998142</v>
      </c>
      <c r="L10" s="121"/>
    </row>
    <row r="11" ht="26" customHeight="1" spans="1:12">
      <c r="A11" s="137"/>
      <c r="B11" s="137" t="s">
        <v>153</v>
      </c>
      <c r="C11" s="138" t="s">
        <v>154</v>
      </c>
      <c r="D11" s="121">
        <v>733206</v>
      </c>
      <c r="E11" s="121">
        <v>733206</v>
      </c>
      <c r="F11" s="121"/>
      <c r="G11" s="126"/>
      <c r="H11" s="126" t="s">
        <v>153</v>
      </c>
      <c r="I11" s="140" t="s">
        <v>111</v>
      </c>
      <c r="J11" s="121">
        <v>271374</v>
      </c>
      <c r="K11" s="121">
        <v>271374</v>
      </c>
      <c r="L11" s="121"/>
    </row>
    <row r="12" ht="26" customHeight="1" spans="1:12">
      <c r="A12" s="137"/>
      <c r="B12" s="137" t="s">
        <v>155</v>
      </c>
      <c r="C12" s="138" t="s">
        <v>156</v>
      </c>
      <c r="D12" s="121">
        <v>197100</v>
      </c>
      <c r="E12" s="121">
        <v>197100</v>
      </c>
      <c r="F12" s="121"/>
      <c r="G12" s="126"/>
      <c r="H12" s="126" t="s">
        <v>155</v>
      </c>
      <c r="I12" s="140" t="s">
        <v>113</v>
      </c>
      <c r="J12" s="121">
        <v>362472</v>
      </c>
      <c r="K12" s="121">
        <v>362472</v>
      </c>
      <c r="L12" s="121"/>
    </row>
    <row r="13" ht="26" customHeight="1" spans="1:12">
      <c r="A13" s="137"/>
      <c r="B13" s="137" t="s">
        <v>157</v>
      </c>
      <c r="C13" s="138" t="s">
        <v>102</v>
      </c>
      <c r="D13" s="121">
        <v>67836</v>
      </c>
      <c r="E13" s="121">
        <v>67836</v>
      </c>
      <c r="F13" s="121"/>
      <c r="G13" s="126"/>
      <c r="H13" s="126" t="s">
        <v>157</v>
      </c>
      <c r="I13" s="140" t="s">
        <v>115</v>
      </c>
      <c r="J13" s="121">
        <v>99360</v>
      </c>
      <c r="K13" s="121">
        <v>99360</v>
      </c>
      <c r="L13" s="121"/>
    </row>
    <row r="14" ht="26" customHeight="1" spans="1:12">
      <c r="A14" s="135" t="s">
        <v>158</v>
      </c>
      <c r="B14" s="135"/>
      <c r="C14" s="136" t="s">
        <v>159</v>
      </c>
      <c r="D14" s="121">
        <v>130097</v>
      </c>
      <c r="E14" s="121">
        <v>130097</v>
      </c>
      <c r="F14" s="121"/>
      <c r="G14" s="126"/>
      <c r="H14" s="126" t="s">
        <v>160</v>
      </c>
      <c r="I14" s="138" t="s">
        <v>117</v>
      </c>
      <c r="J14" s="121">
        <v>106419</v>
      </c>
      <c r="K14" s="121">
        <v>106419</v>
      </c>
      <c r="L14" s="121"/>
    </row>
    <row r="15" ht="26" customHeight="1" spans="1:12">
      <c r="A15" s="137"/>
      <c r="B15" s="137" t="s">
        <v>153</v>
      </c>
      <c r="C15" s="138" t="s">
        <v>161</v>
      </c>
      <c r="D15" s="121">
        <v>123197</v>
      </c>
      <c r="E15" s="121">
        <v>123197</v>
      </c>
      <c r="F15" s="121"/>
      <c r="G15" s="126"/>
      <c r="H15" s="126" t="s">
        <v>162</v>
      </c>
      <c r="I15" s="140" t="s">
        <v>119</v>
      </c>
      <c r="J15" s="121">
        <v>56562</v>
      </c>
      <c r="K15" s="121">
        <v>56562</v>
      </c>
      <c r="L15" s="121"/>
    </row>
    <row r="16" ht="26" customHeight="1" spans="1:12">
      <c r="A16" s="137"/>
      <c r="B16" s="137" t="s">
        <v>163</v>
      </c>
      <c r="C16" s="138" t="s">
        <v>136</v>
      </c>
      <c r="D16" s="121">
        <v>3000</v>
      </c>
      <c r="E16" s="121">
        <v>3000</v>
      </c>
      <c r="F16" s="121"/>
      <c r="G16" s="126"/>
      <c r="H16" s="126" t="s">
        <v>164</v>
      </c>
      <c r="I16" s="140" t="s">
        <v>121</v>
      </c>
      <c r="J16" s="121">
        <v>32789</v>
      </c>
      <c r="K16" s="121">
        <v>32789</v>
      </c>
      <c r="L16" s="121"/>
    </row>
    <row r="17" ht="26" customHeight="1" spans="1:12">
      <c r="A17" s="137"/>
      <c r="B17" s="137" t="s">
        <v>165</v>
      </c>
      <c r="C17" s="138" t="s">
        <v>144</v>
      </c>
      <c r="D17" s="121">
        <v>3900</v>
      </c>
      <c r="E17" s="121">
        <v>3900</v>
      </c>
      <c r="F17" s="121"/>
      <c r="G17" s="126"/>
      <c r="H17" s="126" t="s">
        <v>166</v>
      </c>
      <c r="I17" s="140" t="s">
        <v>123</v>
      </c>
      <c r="J17" s="121">
        <v>1330</v>
      </c>
      <c r="K17" s="121">
        <v>1330</v>
      </c>
      <c r="L17" s="121"/>
    </row>
    <row r="18" ht="26" customHeight="1" spans="1:12">
      <c r="A18" s="135" t="s">
        <v>167</v>
      </c>
      <c r="B18" s="135"/>
      <c r="C18" s="136" t="s">
        <v>168</v>
      </c>
      <c r="D18" s="121"/>
      <c r="E18" s="121"/>
      <c r="F18" s="121"/>
      <c r="G18" s="126"/>
      <c r="H18" s="126" t="s">
        <v>169</v>
      </c>
      <c r="I18" s="140" t="s">
        <v>102</v>
      </c>
      <c r="J18" s="121">
        <v>67836</v>
      </c>
      <c r="K18" s="121">
        <v>67836</v>
      </c>
      <c r="L18" s="121"/>
    </row>
    <row r="19" ht="26" customHeight="1" spans="1:12">
      <c r="A19" s="137"/>
      <c r="B19" s="137" t="s">
        <v>153</v>
      </c>
      <c r="C19" s="138" t="s">
        <v>109</v>
      </c>
      <c r="D19" s="121"/>
      <c r="E19" s="121"/>
      <c r="F19" s="121"/>
      <c r="G19" s="125" t="s">
        <v>125</v>
      </c>
      <c r="H19" s="125"/>
      <c r="I19" s="122" t="s">
        <v>126</v>
      </c>
      <c r="J19" s="121">
        <v>130097</v>
      </c>
      <c r="K19" s="121">
        <v>130097</v>
      </c>
      <c r="L19" s="121"/>
    </row>
    <row r="20" ht="26" customHeight="1" spans="1:12">
      <c r="A20" s="124"/>
      <c r="B20" s="124"/>
      <c r="C20" s="124"/>
      <c r="D20" s="124"/>
      <c r="E20" s="124"/>
      <c r="F20" s="124"/>
      <c r="G20" s="126"/>
      <c r="H20" s="126" t="s">
        <v>153</v>
      </c>
      <c r="I20" s="140" t="s">
        <v>128</v>
      </c>
      <c r="J20" s="121">
        <v>42300</v>
      </c>
      <c r="K20" s="121">
        <v>42300</v>
      </c>
      <c r="L20" s="121"/>
    </row>
    <row r="21" ht="26" customHeight="1" spans="1:12">
      <c r="A21" s="124"/>
      <c r="B21" s="124"/>
      <c r="C21" s="124"/>
      <c r="D21" s="124"/>
      <c r="E21" s="124"/>
      <c r="F21" s="124"/>
      <c r="G21" s="126"/>
      <c r="H21" s="126" t="s">
        <v>170</v>
      </c>
      <c r="I21" s="140" t="s">
        <v>130</v>
      </c>
      <c r="J21" s="121">
        <v>500</v>
      </c>
      <c r="K21" s="121">
        <v>500</v>
      </c>
      <c r="L21" s="121"/>
    </row>
    <row r="22" ht="26" customHeight="1" spans="1:12">
      <c r="A22" s="124"/>
      <c r="B22" s="124"/>
      <c r="C22" s="124"/>
      <c r="D22" s="124"/>
      <c r="E22" s="124"/>
      <c r="F22" s="124"/>
      <c r="G22" s="126"/>
      <c r="H22" s="126" t="s">
        <v>163</v>
      </c>
      <c r="I22" s="140" t="s">
        <v>132</v>
      </c>
      <c r="J22" s="121">
        <v>500</v>
      </c>
      <c r="K22" s="121">
        <v>500</v>
      </c>
      <c r="L22" s="121"/>
    </row>
    <row r="23" ht="26" customHeight="1" spans="1:12">
      <c r="A23" s="124"/>
      <c r="B23" s="124"/>
      <c r="C23" s="124"/>
      <c r="D23" s="124"/>
      <c r="E23" s="124"/>
      <c r="F23" s="124"/>
      <c r="G23" s="126"/>
      <c r="H23" s="126" t="s">
        <v>164</v>
      </c>
      <c r="I23" s="140" t="s">
        <v>134</v>
      </c>
      <c r="J23" s="121">
        <v>6000</v>
      </c>
      <c r="K23" s="121">
        <v>6000</v>
      </c>
      <c r="L23" s="121"/>
    </row>
    <row r="24" ht="26" customHeight="1" spans="1:12">
      <c r="A24" s="124"/>
      <c r="B24" s="124"/>
      <c r="C24" s="124"/>
      <c r="D24" s="124"/>
      <c r="E24" s="124"/>
      <c r="F24" s="124"/>
      <c r="G24" s="126"/>
      <c r="H24" s="126" t="s">
        <v>171</v>
      </c>
      <c r="I24" s="140" t="s">
        <v>136</v>
      </c>
      <c r="J24" s="121">
        <v>3000</v>
      </c>
      <c r="K24" s="121">
        <v>3000</v>
      </c>
      <c r="L24" s="121"/>
    </row>
    <row r="25" ht="26" customHeight="1" spans="1:12">
      <c r="A25" s="124"/>
      <c r="B25" s="124"/>
      <c r="C25" s="124"/>
      <c r="D25" s="124"/>
      <c r="E25" s="124"/>
      <c r="F25" s="124"/>
      <c r="G25" s="126"/>
      <c r="H25" s="126" t="s">
        <v>172</v>
      </c>
      <c r="I25" s="140" t="s">
        <v>138</v>
      </c>
      <c r="J25" s="121">
        <v>5817</v>
      </c>
      <c r="K25" s="121">
        <v>5817</v>
      </c>
      <c r="L25" s="121"/>
    </row>
    <row r="26" ht="26" customHeight="1" spans="1:12">
      <c r="A26" s="124"/>
      <c r="B26" s="124"/>
      <c r="C26" s="124"/>
      <c r="D26" s="124"/>
      <c r="E26" s="124"/>
      <c r="F26" s="124"/>
      <c r="G26" s="126"/>
      <c r="H26" s="126" t="s">
        <v>173</v>
      </c>
      <c r="I26" s="140" t="s">
        <v>140</v>
      </c>
      <c r="J26" s="121">
        <v>10000</v>
      </c>
      <c r="K26" s="121">
        <v>10000</v>
      </c>
      <c r="L26" s="121"/>
    </row>
    <row r="27" ht="26" customHeight="1" spans="1:12">
      <c r="A27" s="124"/>
      <c r="B27" s="124"/>
      <c r="C27" s="124"/>
      <c r="D27" s="124"/>
      <c r="E27" s="124"/>
      <c r="F27" s="124"/>
      <c r="G27" s="126"/>
      <c r="H27" s="126" t="s">
        <v>174</v>
      </c>
      <c r="I27" s="140" t="s">
        <v>142</v>
      </c>
      <c r="J27" s="121">
        <v>58080</v>
      </c>
      <c r="K27" s="121">
        <v>58080</v>
      </c>
      <c r="L27" s="121"/>
    </row>
    <row r="28" ht="26" customHeight="1" spans="1:12">
      <c r="A28" s="124"/>
      <c r="B28" s="124"/>
      <c r="C28" s="124"/>
      <c r="D28" s="124"/>
      <c r="E28" s="124"/>
      <c r="F28" s="124"/>
      <c r="G28" s="126"/>
      <c r="H28" s="126" t="s">
        <v>165</v>
      </c>
      <c r="I28" s="140" t="s">
        <v>144</v>
      </c>
      <c r="J28" s="121">
        <v>3900</v>
      </c>
      <c r="K28" s="121">
        <v>3900</v>
      </c>
      <c r="L28" s="121"/>
    </row>
  </sheetData>
  <mergeCells count="9">
    <mergeCell ref="K2:L2"/>
    <mergeCell ref="A4:L4"/>
    <mergeCell ref="A5:E5"/>
    <mergeCell ref="A6:F6"/>
    <mergeCell ref="G6:L6"/>
    <mergeCell ref="A7:C7"/>
    <mergeCell ref="D7:F7"/>
    <mergeCell ref="G7:I7"/>
    <mergeCell ref="J7:L7"/>
  </mergeCells>
  <printOptions horizontalCentered="1"/>
  <pageMargins left="1.18055555555556" right="1.18055555555556" top="0.393055555555556" bottom="0.393055555555556" header="0.310416666666667" footer="0.310416666666667"/>
  <pageSetup paperSize="9" scale="75" pageOrder="overThenDown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5"/>
  <sheetViews>
    <sheetView showZeros="0" workbookViewId="0">
      <pane ySplit="1" topLeftCell="A5" activePane="bottomLeft" state="frozen"/>
      <selection/>
      <selection pane="bottomLeft" activeCell="G6" sqref="G6:N6"/>
    </sheetView>
  </sheetViews>
  <sheetFormatPr defaultColWidth="12.5" defaultRowHeight="14.25" customHeight="1"/>
  <cols>
    <col min="1" max="3" width="3.83333333333333" style="1" customWidth="1"/>
    <col min="4" max="4" width="9.66666666666667" style="1" customWidth="1"/>
    <col min="5" max="5" width="12.7222222222222" style="1" customWidth="1"/>
    <col min="6" max="6" width="12.6666666666667" style="1" customWidth="1"/>
    <col min="7" max="7" width="10.7888888888889" style="1" customWidth="1"/>
    <col min="8" max="8" width="10.6666666666667" style="1" customWidth="1"/>
    <col min="9" max="9" width="6" style="1" customWidth="1"/>
    <col min="10" max="10" width="10.3333333333333" style="1" customWidth="1"/>
    <col min="11" max="11" width="9.83333333333333" style="1" customWidth="1"/>
    <col min="12" max="12" width="5.11111111111111" style="1" customWidth="1"/>
    <col min="13" max="13" width="5.33333333333333" style="1" customWidth="1"/>
    <col min="14" max="14" width="5" style="1" customWidth="1"/>
    <col min="15" max="15" width="10.4555555555556" style="1" customWidth="1"/>
    <col min="16" max="16" width="6" style="1" customWidth="1"/>
    <col min="17" max="17" width="6.51111111111111" style="1" customWidth="1"/>
    <col min="18" max="18" width="8.67777777777778" style="1" customWidth="1"/>
    <col min="19" max="19" width="9.66666666666667" style="1" customWidth="1"/>
    <col min="20" max="20" width="8.5" style="1" customWidth="1"/>
    <col min="21" max="21" width="9.28888888888889" style="1" customWidth="1"/>
    <col min="22" max="22" width="4" style="1" customWidth="1"/>
    <col min="23" max="23" width="5.66666666666667" style="1" customWidth="1"/>
    <col min="24" max="24" width="5.16666666666667" style="1" customWidth="1"/>
    <col min="25" max="16384" width="12.5" style="1"/>
  </cols>
  <sheetData>
    <row r="1" customHeight="1" spans="1:2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0.65" customHeight="1" spans="1:24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31" t="s">
        <v>175</v>
      </c>
      <c r="W2" s="131"/>
      <c r="X2" s="131"/>
    </row>
    <row r="3" ht="28.5" customHeight="1" spans="1:24">
      <c r="A3" s="111" t="s">
        <v>176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</row>
    <row r="4" ht="34.15" customHeight="1" spans="1:24">
      <c r="A4" s="112" t="str">
        <f>"单位名称："&amp;"弥勒市红十字会"</f>
        <v>单位名称：弥勒市红十字会</v>
      </c>
      <c r="B4" s="112"/>
      <c r="C4" s="112"/>
      <c r="D4" s="112"/>
      <c r="E4" s="112"/>
      <c r="F4" s="112"/>
      <c r="G4" s="112"/>
      <c r="H4" s="112"/>
      <c r="I4" s="112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43" t="str">
        <f>"单位:"&amp;"元"</f>
        <v>单位:元</v>
      </c>
      <c r="X4" s="43"/>
    </row>
    <row r="5" ht="17.25" customHeight="1" spans="1:24">
      <c r="A5" s="113" t="s">
        <v>177</v>
      </c>
      <c r="B5" s="113"/>
      <c r="C5" s="113"/>
      <c r="D5" s="114" t="s">
        <v>178</v>
      </c>
      <c r="E5" s="115" t="s">
        <v>45</v>
      </c>
      <c r="F5" s="115" t="s">
        <v>66</v>
      </c>
      <c r="G5" s="115" t="s">
        <v>66</v>
      </c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4" t="s">
        <v>67</v>
      </c>
      <c r="W5" s="114"/>
      <c r="X5" s="114"/>
    </row>
    <row r="6" ht="34.9" customHeight="1" spans="1:24">
      <c r="A6" s="115" t="s">
        <v>148</v>
      </c>
      <c r="B6" s="115" t="s">
        <v>149</v>
      </c>
      <c r="C6" s="115" t="s">
        <v>179</v>
      </c>
      <c r="D6" s="114"/>
      <c r="E6" s="115"/>
      <c r="F6" s="115" t="s">
        <v>45</v>
      </c>
      <c r="G6" s="115" t="s">
        <v>180</v>
      </c>
      <c r="H6" s="115"/>
      <c r="I6" s="115"/>
      <c r="J6" s="115"/>
      <c r="K6" s="115"/>
      <c r="L6" s="115"/>
      <c r="M6" s="115"/>
      <c r="N6" s="115"/>
      <c r="O6" s="115" t="s">
        <v>181</v>
      </c>
      <c r="P6" s="115"/>
      <c r="Q6" s="115"/>
      <c r="R6" s="115"/>
      <c r="S6" s="115"/>
      <c r="T6" s="115"/>
      <c r="U6" s="115"/>
      <c r="V6" s="114" t="s">
        <v>47</v>
      </c>
      <c r="W6" s="114" t="s">
        <v>182</v>
      </c>
      <c r="X6" s="114" t="s">
        <v>183</v>
      </c>
    </row>
    <row r="7" ht="63" customHeight="1" spans="1:24">
      <c r="A7" s="116"/>
      <c r="B7" s="116"/>
      <c r="C7" s="116"/>
      <c r="D7" s="117"/>
      <c r="E7" s="116"/>
      <c r="F7" s="116"/>
      <c r="G7" s="115" t="s">
        <v>47</v>
      </c>
      <c r="H7" s="114" t="s">
        <v>184</v>
      </c>
      <c r="I7" s="114" t="s">
        <v>185</v>
      </c>
      <c r="J7" s="114" t="s">
        <v>156</v>
      </c>
      <c r="K7" s="114" t="s">
        <v>102</v>
      </c>
      <c r="L7" s="114" t="s">
        <v>186</v>
      </c>
      <c r="M7" s="114" t="s">
        <v>187</v>
      </c>
      <c r="N7" s="114" t="s">
        <v>188</v>
      </c>
      <c r="O7" s="114" t="s">
        <v>47</v>
      </c>
      <c r="P7" s="130" t="s">
        <v>189</v>
      </c>
      <c r="Q7" s="132" t="s">
        <v>190</v>
      </c>
      <c r="R7" s="114" t="s">
        <v>136</v>
      </c>
      <c r="S7" s="114" t="s">
        <v>191</v>
      </c>
      <c r="T7" s="114" t="s">
        <v>138</v>
      </c>
      <c r="U7" s="114" t="s">
        <v>192</v>
      </c>
      <c r="V7" s="117"/>
      <c r="W7" s="117"/>
      <c r="X7" s="117"/>
    </row>
    <row r="8" ht="30.4" customHeight="1" spans="1:24">
      <c r="A8" s="118"/>
      <c r="B8" s="119"/>
      <c r="C8" s="119"/>
      <c r="D8" s="120" t="s">
        <v>45</v>
      </c>
      <c r="E8" s="121">
        <v>1128239</v>
      </c>
      <c r="F8" s="121">
        <v>1128239</v>
      </c>
      <c r="G8" s="121">
        <v>998142</v>
      </c>
      <c r="H8" s="121">
        <v>733206</v>
      </c>
      <c r="I8" s="121"/>
      <c r="J8" s="121">
        <v>197100</v>
      </c>
      <c r="K8" s="121">
        <v>67836</v>
      </c>
      <c r="L8" s="121"/>
      <c r="M8" s="121"/>
      <c r="N8" s="121"/>
      <c r="O8" s="121">
        <v>130097</v>
      </c>
      <c r="P8" s="121"/>
      <c r="Q8" s="121"/>
      <c r="R8" s="121">
        <v>3000</v>
      </c>
      <c r="S8" s="121">
        <v>52800</v>
      </c>
      <c r="T8" s="121">
        <v>5817</v>
      </c>
      <c r="U8" s="121">
        <v>68480</v>
      </c>
      <c r="V8" s="121"/>
      <c r="W8" s="121"/>
      <c r="X8" s="121"/>
    </row>
    <row r="9" ht="25.15" customHeight="1" spans="1:24">
      <c r="A9" s="122"/>
      <c r="B9" s="122"/>
      <c r="C9" s="122"/>
      <c r="D9" s="123" t="s">
        <v>59</v>
      </c>
      <c r="E9" s="121">
        <v>1128239</v>
      </c>
      <c r="F9" s="121">
        <v>1128239</v>
      </c>
      <c r="G9" s="121">
        <v>998142</v>
      </c>
      <c r="H9" s="121">
        <v>733206</v>
      </c>
      <c r="I9" s="121"/>
      <c r="J9" s="121">
        <v>197100</v>
      </c>
      <c r="K9" s="121">
        <v>67836</v>
      </c>
      <c r="L9" s="121"/>
      <c r="M9" s="121"/>
      <c r="N9" s="121"/>
      <c r="O9" s="121">
        <v>130097</v>
      </c>
      <c r="P9" s="121"/>
      <c r="Q9" s="121"/>
      <c r="R9" s="121">
        <v>3000</v>
      </c>
      <c r="S9" s="121">
        <v>52800</v>
      </c>
      <c r="T9" s="121">
        <v>5817</v>
      </c>
      <c r="U9" s="121">
        <v>68480</v>
      </c>
      <c r="V9" s="121"/>
      <c r="W9" s="121"/>
      <c r="X9" s="121"/>
    </row>
    <row r="10" ht="25.15" customHeight="1" spans="1:24">
      <c r="A10" s="124"/>
      <c r="B10" s="124"/>
      <c r="C10" s="124"/>
      <c r="D10" s="123" t="s">
        <v>59</v>
      </c>
      <c r="E10" s="121">
        <v>1128239</v>
      </c>
      <c r="F10" s="121">
        <v>1128239</v>
      </c>
      <c r="G10" s="121">
        <v>998142</v>
      </c>
      <c r="H10" s="121">
        <v>733206</v>
      </c>
      <c r="I10" s="121"/>
      <c r="J10" s="121">
        <v>197100</v>
      </c>
      <c r="K10" s="121">
        <v>67836</v>
      </c>
      <c r="L10" s="121"/>
      <c r="M10" s="121"/>
      <c r="N10" s="121"/>
      <c r="O10" s="121">
        <v>130097</v>
      </c>
      <c r="P10" s="121"/>
      <c r="Q10" s="121"/>
      <c r="R10" s="121">
        <v>3000</v>
      </c>
      <c r="S10" s="121">
        <v>52800</v>
      </c>
      <c r="T10" s="121">
        <v>5817</v>
      </c>
      <c r="U10" s="121">
        <v>68480</v>
      </c>
      <c r="V10" s="121"/>
      <c r="W10" s="121"/>
      <c r="X10" s="121"/>
    </row>
    <row r="11" ht="25.15" customHeight="1" spans="1:24">
      <c r="A11" s="125" t="s">
        <v>75</v>
      </c>
      <c r="B11" s="125"/>
      <c r="C11" s="125"/>
      <c r="D11" s="123" t="s">
        <v>76</v>
      </c>
      <c r="E11" s="121">
        <v>969722</v>
      </c>
      <c r="F11" s="121">
        <v>969722</v>
      </c>
      <c r="G11" s="121">
        <v>839625</v>
      </c>
      <c r="H11" s="121">
        <v>733206</v>
      </c>
      <c r="I11" s="121"/>
      <c r="J11" s="121">
        <v>106419</v>
      </c>
      <c r="K11" s="121"/>
      <c r="L11" s="121"/>
      <c r="M11" s="121"/>
      <c r="N11" s="121"/>
      <c r="O11" s="121">
        <v>130097</v>
      </c>
      <c r="P11" s="121"/>
      <c r="Q11" s="121"/>
      <c r="R11" s="121">
        <v>3000</v>
      </c>
      <c r="S11" s="121">
        <v>52800</v>
      </c>
      <c r="T11" s="121">
        <v>5817</v>
      </c>
      <c r="U11" s="121">
        <v>68480</v>
      </c>
      <c r="V11" s="121"/>
      <c r="W11" s="121"/>
      <c r="X11" s="121"/>
    </row>
    <row r="12" ht="35" customHeight="1" spans="1:24">
      <c r="A12" s="126"/>
      <c r="B12" s="126" t="s">
        <v>170</v>
      </c>
      <c r="C12" s="126"/>
      <c r="D12" s="123" t="s">
        <v>78</v>
      </c>
      <c r="E12" s="121">
        <v>107619</v>
      </c>
      <c r="F12" s="121">
        <v>107619</v>
      </c>
      <c r="G12" s="121">
        <v>106419</v>
      </c>
      <c r="H12" s="121"/>
      <c r="I12" s="121"/>
      <c r="J12" s="121">
        <v>106419</v>
      </c>
      <c r="K12" s="121"/>
      <c r="L12" s="121"/>
      <c r="M12" s="121"/>
      <c r="N12" s="121"/>
      <c r="O12" s="121">
        <v>1200</v>
      </c>
      <c r="P12" s="121"/>
      <c r="Q12" s="121"/>
      <c r="R12" s="121"/>
      <c r="S12" s="121"/>
      <c r="T12" s="121"/>
      <c r="U12" s="121">
        <v>1200</v>
      </c>
      <c r="V12" s="121"/>
      <c r="W12" s="121"/>
      <c r="X12" s="121"/>
    </row>
    <row r="13" ht="25.15" customHeight="1" spans="1:24">
      <c r="A13" s="127"/>
      <c r="B13" s="127"/>
      <c r="C13" s="127" t="s">
        <v>153</v>
      </c>
      <c r="D13" s="123" t="s">
        <v>80</v>
      </c>
      <c r="E13" s="121">
        <v>1200</v>
      </c>
      <c r="F13" s="121">
        <v>1200</v>
      </c>
      <c r="G13" s="121"/>
      <c r="H13" s="121"/>
      <c r="I13" s="121"/>
      <c r="J13" s="121"/>
      <c r="K13" s="121"/>
      <c r="L13" s="121"/>
      <c r="M13" s="121"/>
      <c r="N13" s="121"/>
      <c r="O13" s="121">
        <v>1200</v>
      </c>
      <c r="P13" s="121"/>
      <c r="Q13" s="121"/>
      <c r="R13" s="121"/>
      <c r="S13" s="121"/>
      <c r="T13" s="121"/>
      <c r="U13" s="121">
        <v>1200</v>
      </c>
      <c r="V13" s="121"/>
      <c r="W13" s="121"/>
      <c r="X13" s="121"/>
    </row>
    <row r="14" ht="25.15" customHeight="1" spans="1:24">
      <c r="A14" s="127"/>
      <c r="B14" s="127"/>
      <c r="C14" s="127" t="s">
        <v>170</v>
      </c>
      <c r="D14" s="123" t="s">
        <v>82</v>
      </c>
      <c r="E14" s="121">
        <v>106419</v>
      </c>
      <c r="F14" s="121">
        <v>106419</v>
      </c>
      <c r="G14" s="121">
        <v>106419</v>
      </c>
      <c r="H14" s="121"/>
      <c r="I14" s="121"/>
      <c r="J14" s="121">
        <v>106419</v>
      </c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</row>
    <row r="15" ht="25.15" customHeight="1" spans="1:24">
      <c r="A15" s="126"/>
      <c r="B15" s="126" t="s">
        <v>193</v>
      </c>
      <c r="C15" s="126"/>
      <c r="D15" s="123" t="s">
        <v>84</v>
      </c>
      <c r="E15" s="121">
        <v>862103</v>
      </c>
      <c r="F15" s="121">
        <v>862103</v>
      </c>
      <c r="G15" s="121">
        <v>733206</v>
      </c>
      <c r="H15" s="121">
        <v>733206</v>
      </c>
      <c r="I15" s="121"/>
      <c r="J15" s="121"/>
      <c r="K15" s="121"/>
      <c r="L15" s="121"/>
      <c r="M15" s="121"/>
      <c r="N15" s="121"/>
      <c r="O15" s="121">
        <v>128897</v>
      </c>
      <c r="P15" s="121"/>
      <c r="Q15" s="121"/>
      <c r="R15" s="121">
        <v>3000</v>
      </c>
      <c r="S15" s="121">
        <v>52800</v>
      </c>
      <c r="T15" s="121">
        <v>5817</v>
      </c>
      <c r="U15" s="121">
        <v>67280</v>
      </c>
      <c r="V15" s="121"/>
      <c r="W15" s="121"/>
      <c r="X15" s="121"/>
    </row>
    <row r="16" ht="25.15" customHeight="1" spans="1:24">
      <c r="A16" s="127"/>
      <c r="B16" s="127"/>
      <c r="C16" s="127" t="s">
        <v>153</v>
      </c>
      <c r="D16" s="123" t="s">
        <v>86</v>
      </c>
      <c r="E16" s="121">
        <v>862103</v>
      </c>
      <c r="F16" s="121">
        <v>862103</v>
      </c>
      <c r="G16" s="121">
        <v>733206</v>
      </c>
      <c r="H16" s="121">
        <v>733206</v>
      </c>
      <c r="I16" s="121"/>
      <c r="J16" s="121"/>
      <c r="K16" s="121"/>
      <c r="L16" s="121"/>
      <c r="M16" s="121"/>
      <c r="N16" s="121"/>
      <c r="O16" s="121">
        <v>128897</v>
      </c>
      <c r="P16" s="121"/>
      <c r="Q16" s="121"/>
      <c r="R16" s="121">
        <v>3000</v>
      </c>
      <c r="S16" s="121">
        <v>52800</v>
      </c>
      <c r="T16" s="121">
        <v>5817</v>
      </c>
      <c r="U16" s="121">
        <v>67280</v>
      </c>
      <c r="V16" s="121"/>
      <c r="W16" s="121"/>
      <c r="X16" s="121"/>
    </row>
    <row r="17" ht="25.15" customHeight="1" spans="1:24">
      <c r="A17" s="125" t="s">
        <v>87</v>
      </c>
      <c r="B17" s="125"/>
      <c r="C17" s="125"/>
      <c r="D17" s="123" t="s">
        <v>88</v>
      </c>
      <c r="E17" s="121">
        <v>90681</v>
      </c>
      <c r="F17" s="121">
        <v>90681</v>
      </c>
      <c r="G17" s="121">
        <v>90681</v>
      </c>
      <c r="H17" s="121"/>
      <c r="I17" s="121"/>
      <c r="J17" s="121">
        <v>90681</v>
      </c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</row>
    <row r="18" ht="25.15" customHeight="1" spans="1:24">
      <c r="A18" s="126"/>
      <c r="B18" s="126" t="s">
        <v>164</v>
      </c>
      <c r="C18" s="126"/>
      <c r="D18" s="123" t="s">
        <v>90</v>
      </c>
      <c r="E18" s="121">
        <v>90681</v>
      </c>
      <c r="F18" s="121">
        <v>90681</v>
      </c>
      <c r="G18" s="121">
        <v>90681</v>
      </c>
      <c r="H18" s="121"/>
      <c r="I18" s="121"/>
      <c r="J18" s="121">
        <v>90681</v>
      </c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</row>
    <row r="19" ht="25.15" customHeight="1" spans="1:24">
      <c r="A19" s="127"/>
      <c r="B19" s="127"/>
      <c r="C19" s="127" t="s">
        <v>153</v>
      </c>
      <c r="D19" s="123" t="s">
        <v>92</v>
      </c>
      <c r="E19" s="121">
        <v>56562</v>
      </c>
      <c r="F19" s="121">
        <v>56562</v>
      </c>
      <c r="G19" s="121">
        <v>56562</v>
      </c>
      <c r="H19" s="121"/>
      <c r="I19" s="121"/>
      <c r="J19" s="121">
        <v>56562</v>
      </c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</row>
    <row r="20" ht="25.15" customHeight="1" spans="1:24">
      <c r="A20" s="127"/>
      <c r="B20" s="127"/>
      <c r="C20" s="127" t="s">
        <v>157</v>
      </c>
      <c r="D20" s="123" t="s">
        <v>94</v>
      </c>
      <c r="E20" s="121">
        <v>32789</v>
      </c>
      <c r="F20" s="121">
        <v>32789</v>
      </c>
      <c r="G20" s="121">
        <v>32789</v>
      </c>
      <c r="H20" s="121"/>
      <c r="I20" s="121"/>
      <c r="J20" s="121">
        <v>32789</v>
      </c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</row>
    <row r="21" ht="25.15" customHeight="1" spans="1:24">
      <c r="A21" s="127"/>
      <c r="B21" s="127"/>
      <c r="C21" s="127" t="s">
        <v>165</v>
      </c>
      <c r="D21" s="123" t="s">
        <v>96</v>
      </c>
      <c r="E21" s="121">
        <v>1330</v>
      </c>
      <c r="F21" s="121">
        <v>1330</v>
      </c>
      <c r="G21" s="121">
        <v>1330</v>
      </c>
      <c r="H21" s="121"/>
      <c r="I21" s="121"/>
      <c r="J21" s="121">
        <v>1330</v>
      </c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</row>
    <row r="22" ht="25.15" customHeight="1" spans="1:24">
      <c r="A22" s="125" t="s">
        <v>97</v>
      </c>
      <c r="B22" s="125"/>
      <c r="C22" s="125"/>
      <c r="D22" s="123" t="s">
        <v>98</v>
      </c>
      <c r="E22" s="121">
        <v>67836</v>
      </c>
      <c r="F22" s="121">
        <v>67836</v>
      </c>
      <c r="G22" s="121">
        <v>67836</v>
      </c>
      <c r="H22" s="121"/>
      <c r="I22" s="121"/>
      <c r="J22" s="121"/>
      <c r="K22" s="121">
        <v>67836</v>
      </c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</row>
    <row r="23" ht="25.15" customHeight="1" spans="1:24">
      <c r="A23" s="126"/>
      <c r="B23" s="126" t="s">
        <v>155</v>
      </c>
      <c r="C23" s="126"/>
      <c r="D23" s="123" t="s">
        <v>100</v>
      </c>
      <c r="E23" s="121">
        <v>67836</v>
      </c>
      <c r="F23" s="121">
        <v>67836</v>
      </c>
      <c r="G23" s="121">
        <v>67836</v>
      </c>
      <c r="H23" s="121"/>
      <c r="I23" s="121"/>
      <c r="J23" s="121"/>
      <c r="K23" s="121">
        <v>67836</v>
      </c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</row>
    <row r="24" ht="25.15" customHeight="1" spans="1:24">
      <c r="A24" s="127"/>
      <c r="B24" s="127"/>
      <c r="C24" s="127" t="s">
        <v>153</v>
      </c>
      <c r="D24" s="123" t="s">
        <v>102</v>
      </c>
      <c r="E24" s="121">
        <v>67836</v>
      </c>
      <c r="F24" s="121">
        <v>67836</v>
      </c>
      <c r="G24" s="121">
        <v>67836</v>
      </c>
      <c r="H24" s="121"/>
      <c r="I24" s="121"/>
      <c r="J24" s="121"/>
      <c r="K24" s="121">
        <v>67836</v>
      </c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</row>
    <row r="25" ht="30.4" customHeight="1" spans="1:24">
      <c r="A25" s="128"/>
      <c r="B25" s="128"/>
      <c r="C25" s="128"/>
      <c r="D25" s="129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</sheetData>
  <mergeCells count="18">
    <mergeCell ref="V2:X2"/>
    <mergeCell ref="A3:X3"/>
    <mergeCell ref="A4:I4"/>
    <mergeCell ref="W4:X4"/>
    <mergeCell ref="A5:C5"/>
    <mergeCell ref="F5:U5"/>
    <mergeCell ref="V5:X5"/>
    <mergeCell ref="G6:N6"/>
    <mergeCell ref="O6:U6"/>
    <mergeCell ref="A6:A7"/>
    <mergeCell ref="B6:B7"/>
    <mergeCell ref="C6:C7"/>
    <mergeCell ref="D5:D7"/>
    <mergeCell ref="E5:E7"/>
    <mergeCell ref="F6:F7"/>
    <mergeCell ref="V6:V7"/>
    <mergeCell ref="W6:W7"/>
    <mergeCell ref="X6:X7"/>
  </mergeCells>
  <printOptions horizontalCentered="1"/>
  <pageMargins left="1.18055555555556" right="1.18055555555556" top="0.393055555555556" bottom="0.393055555555556" header="0.310416666666667" footer="0.310416666666667"/>
  <pageSetup paperSize="9" scale="75" pageOrder="overThenDown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D21" sqref="D21"/>
    </sheetView>
  </sheetViews>
  <sheetFormatPr defaultColWidth="12.5" defaultRowHeight="14.25" customHeight="1" outlineLevelRow="7" outlineLevelCol="5"/>
  <cols>
    <col min="1" max="1" width="25.1666666666667" style="1" customWidth="1"/>
    <col min="2" max="2" width="24.6666666666667" style="1" customWidth="1"/>
    <col min="3" max="3" width="18.8333333333333" style="1" customWidth="1"/>
    <col min="4" max="4" width="25.5" style="1" customWidth="1"/>
    <col min="5" max="5" width="20.8333333333333" style="1" customWidth="1"/>
    <col min="6" max="6" width="21.8333333333333" style="1" customWidth="1"/>
    <col min="7" max="16384" width="12.5" style="1"/>
  </cols>
  <sheetData>
    <row r="1" customHeight="1" spans="1:6">
      <c r="A1" s="2"/>
      <c r="B1" s="2"/>
      <c r="C1" s="2"/>
      <c r="D1" s="2"/>
      <c r="E1" s="2"/>
      <c r="F1" s="2"/>
    </row>
    <row r="2" ht="43.9" customHeight="1" spans="1:6">
      <c r="A2" s="101"/>
      <c r="B2" s="101"/>
      <c r="C2" s="41"/>
      <c r="D2" s="45"/>
      <c r="E2" s="45"/>
      <c r="F2" s="39" t="s">
        <v>194</v>
      </c>
    </row>
    <row r="3" ht="40.9" customHeight="1" spans="1:6">
      <c r="A3" s="102" t="s">
        <v>195</v>
      </c>
      <c r="B3" s="102"/>
      <c r="C3" s="102"/>
      <c r="D3" s="102"/>
      <c r="E3" s="102"/>
      <c r="F3" s="102"/>
    </row>
    <row r="4" ht="29.65" customHeight="1" spans="1:6">
      <c r="A4" s="58" t="str">
        <f>"单位名称："&amp;"弥勒市红十字会"</f>
        <v>单位名称：弥勒市红十字会</v>
      </c>
      <c r="B4" s="58"/>
      <c r="C4" s="58"/>
      <c r="D4" s="58"/>
      <c r="E4" s="45"/>
      <c r="F4" s="44" t="str">
        <f>"单位:"&amp;"元"</f>
        <v>单位:元</v>
      </c>
    </row>
    <row r="5" ht="34.15" customHeight="1" spans="1:6">
      <c r="A5" s="103" t="s">
        <v>196</v>
      </c>
      <c r="B5" s="104" t="s">
        <v>197</v>
      </c>
      <c r="C5" s="104" t="s">
        <v>198</v>
      </c>
      <c r="D5" s="104"/>
      <c r="E5" s="104"/>
      <c r="F5" s="105" t="s">
        <v>136</v>
      </c>
    </row>
    <row r="6" ht="34.15" customHeight="1" spans="1:6">
      <c r="A6" s="103"/>
      <c r="B6" s="104"/>
      <c r="C6" s="104" t="s">
        <v>47</v>
      </c>
      <c r="D6" s="104" t="s">
        <v>199</v>
      </c>
      <c r="E6" s="104" t="s">
        <v>200</v>
      </c>
      <c r="F6" s="105"/>
    </row>
    <row r="7" ht="18.75" customHeight="1" spans="1:6">
      <c r="A7" s="106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</row>
    <row r="8" ht="33.4" customHeight="1" spans="1:6">
      <c r="A8" s="108">
        <v>5700</v>
      </c>
      <c r="B8" s="109"/>
      <c r="C8" s="109"/>
      <c r="D8" s="109"/>
      <c r="E8" s="109"/>
      <c r="F8" s="109">
        <v>5700</v>
      </c>
    </row>
  </sheetData>
  <mergeCells count="6">
    <mergeCell ref="A3:F3"/>
    <mergeCell ref="A4:D4"/>
    <mergeCell ref="C5:E5"/>
    <mergeCell ref="A5:A6"/>
    <mergeCell ref="B5:B6"/>
    <mergeCell ref="F5:F6"/>
  </mergeCells>
  <printOptions horizontalCentered="1"/>
  <pageMargins left="1.18055555555556" right="1.18055555555556" top="0.393055555555556" bottom="0.393055555555556" header="0.310416666666667" footer="0.310416666666667"/>
  <pageSetup paperSize="9" pageOrder="overThenDown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封面（弥勒）</vt:lpstr>
      <vt:lpstr>目录</vt:lpstr>
      <vt:lpstr>部门财务收支预算总表01-1</vt:lpstr>
      <vt:lpstr>部门本年收入预算表01-2</vt:lpstr>
      <vt:lpstr>部门本年支出预算表01-3</vt:lpstr>
      <vt:lpstr>一般公共预算基本支出预算表（财政资金）02-1</vt:lpstr>
      <vt:lpstr>财政资金部门支出预算表（按经济科目分类）02-2</vt:lpstr>
      <vt:lpstr>部门本级财力安排支出预算总表（财政资金）02-3</vt:lpstr>
      <vt:lpstr>一般公共预算“三公”经费支出预算表03</vt:lpstr>
      <vt:lpstr>政府性基金预算支出预算表04</vt:lpstr>
      <vt:lpstr>国有资本经营预算支出预算表05</vt:lpstr>
      <vt:lpstr>部门项目支出预算表06-1</vt:lpstr>
      <vt:lpstr>项目支出绩效目标表06-2</vt:lpstr>
      <vt:lpstr>部门政府采购预算表06-3</vt:lpstr>
      <vt:lpstr>部门政府购买服务预算表06-4</vt:lpstr>
      <vt:lpstr>部门单位基本信息表07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李培飞</cp:lastModifiedBy>
  <dcterms:created xsi:type="dcterms:W3CDTF">2025-03-04T01:40:00Z</dcterms:created>
  <dcterms:modified xsi:type="dcterms:W3CDTF">2025-09-10T07:51:56Z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AFE70360B5C94EB889B9384E2A364181_13</vt:lpwstr>
  </property>
  <property fmtid="{D5CDD505-2E9C-101B-9397-08002B2CF9AE}" pid="3" name="KSOProductBuildVer">
    <vt:lpwstr>2052-12.1.0.20305</vt:lpwstr>
  </property>
</Properties>
</file>