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firstSheet="4" activeTab="6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</sheets>
  <definedNames>
    <definedName name="_xlnm.Print_Titles" localSheetId="0">'财务收支预算总表01-1'!$A:$A,'财务收支预算总表01-1'!$1:$7</definedName>
    <definedName name="_xlnm.Print_Titles" localSheetId="1">'部门收入预算表01-2'!$1:$7</definedName>
    <definedName name="_xlnm.Print_Titles" localSheetId="2">'部门支出预算表01-3'!$1:$7</definedName>
    <definedName name="_xlnm.Print_Titles" localSheetId="3">'财政拨款收支预算总表02-1'!$A:$A,'财政拨款收支预算总表02-1'!$1:$7</definedName>
    <definedName name="_xlnm.Print_Titles" localSheetId="4">'一般公共预算支出预算表02-2'!$1:$8</definedName>
    <definedName name="_xlnm.Print_Titles" localSheetId="5">一般公共预算“三公”经费支出预算表03!$1:$6</definedName>
    <definedName name="_xlnm.Print_Titles" localSheetId="6">基本支出预算表04!$1:$7</definedName>
    <definedName name="_xlnm.Print_Titles" localSheetId="7">'项目支出预算表05-1'!$1:$7</definedName>
    <definedName name="_xlnm.Print_Titles" localSheetId="8">'项目支出绩效目标表（本次下达）05-2'!$1:$5</definedName>
    <definedName name="_xlnm.Print_Titles" localSheetId="9">'项目支出绩效目标表（另文下达）05-3'!$1:$5</definedName>
    <definedName name="_xlnm.Print_Titles" localSheetId="10">政府性基金预算支出预算表06!$1:$6</definedName>
    <definedName name="_xlnm.Print_Titles" localSheetId="11">部门政府采购预算表07!$1:$7</definedName>
    <definedName name="_xlnm.Print_Titles" localSheetId="12">部门政府购买服务预算表08!$1:$7</definedName>
    <definedName name="_xlnm.Print_Titles" localSheetId="13">'对下转移支付预算表09-1'!$1:$6</definedName>
    <definedName name="_xlnm.Print_Titles" localSheetId="14">'对下转移支付绩效目标表09-2'!$1:$5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<sst xmlns="http://schemas.openxmlformats.org/spreadsheetml/2006/main" count="703" uniqueCount="330">
  <si>
    <t>附件2-3</t>
  </si>
  <si>
    <t>预算01-1表</t>
  </si>
  <si>
    <t>财务收支预算总表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</si>
  <si>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</si>
  <si>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</si>
  <si>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</si>
  <si>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</si>
  <si>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</si>
  <si>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</si>
  <si>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</si>
  <si>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</si>
  <si>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</si>
  <si>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</si>
  <si>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</si>
  <si>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</si>
  <si>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</si>
  <si>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</si>
  <si>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6、其他收入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</si>
  <si>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</si>
  <si>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</si>
  <si>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</si>
  <si>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</si>
  <si>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</si>
  <si>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</si>
  <si>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</si>
  <si>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</si>
  <si>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</si>
  <si>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</si>
  <si>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</si>
  <si>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</si>
  <si>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</si>
  <si>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</si>
  <si>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</si>
  <si>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</si>
  <si>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</si>
  <si>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</si>
  <si>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</si>
  <si>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</si>
  <si>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</si>
  <si>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</si>
  <si>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</si>
  <si>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265</t>
  </si>
  <si>
    <t>开远市红十字会</t>
  </si>
  <si>
    <t>265001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</si>
  <si>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</si>
  <si>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</si>
  <si>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</si>
  <si>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</si>
  <si>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</si>
  <si>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</si>
  <si>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</si>
  <si>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</si>
  <si>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</si>
  <si>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</si>
  <si>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</si>
  <si>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</si>
  <si>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</si>
  <si>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</si>
  <si>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</si>
  <si>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</si>
  <si>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</si>
  <si>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</si>
  <si>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</si>
  <si>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</si>
  <si>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</si>
  <si>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</si>
  <si>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2081602</t>
  </si>
  <si>
    <t>一般行政管理事务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</si>
  <si>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</si>
  <si>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</si>
  <si>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</si>
  <si>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</si>
  <si>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</si>
  <si>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</si>
  <si>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</si>
  <si>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</si>
  <si>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</si>
  <si>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</si>
  <si>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</si>
  <si>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</si>
  <si>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</si>
  <si>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</si>
  <si>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</si>
  <si>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</si>
  <si>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</si>
  <si>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</si>
  <si>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</si>
  <si>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一、本年收入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</si>
  <si>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</si>
  <si>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</si>
  <si>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</si>
  <si>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</si>
  <si>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</si>
  <si>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 xml:space="preserve">                   预算02-2表</t>
  </si>
  <si>
    <t>一般公共预算支出预算表（按功能科目分类）</t>
  </si>
  <si>
    <t>部门预算支出经济分类科目</t>
  </si>
  <si>
    <t>人员经费</t>
  </si>
  <si>
    <t>公用经费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</si>
  <si>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</si>
  <si>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</si>
  <si>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</si>
  <si>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</si>
  <si>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</si>
  <si>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</si>
  <si>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</si>
  <si>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</si>
  <si>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</si>
  <si>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</si>
  <si>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</si>
  <si>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</si>
  <si>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</si>
  <si>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</si>
  <si>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</si>
  <si>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</si>
  <si>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</si>
  <si>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</si>
  <si>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</si>
  <si>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</si>
  <si>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</si>
  <si>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</si>
  <si>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</si>
  <si>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</si>
  <si>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</si>
  <si>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</si>
  <si>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</si>
  <si>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</si>
  <si>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</si>
  <si>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</si>
  <si>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</si>
  <si>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</si>
  <si>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</si>
  <si>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</si>
  <si>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</si>
  <si>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</si>
  <si>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</si>
  <si>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</si>
  <si>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</si>
  <si>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</si>
  <si>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</si>
  <si>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</si>
  <si>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</si>
  <si>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</si>
  <si>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</si>
  <si>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</si>
  <si>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</si>
  <si>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</si>
  <si>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</si>
  <si>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</si>
  <si>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</si>
  <si>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532502210000000864930</t>
  </si>
  <si>
    <t>工会经费</t>
  </si>
  <si>
    <t>30228</t>
  </si>
  <si>
    <t>532502241100002232481</t>
  </si>
  <si>
    <t>30217</t>
  </si>
  <si>
    <t>532502210000000864931</t>
  </si>
  <si>
    <t>其他公用支出</t>
  </si>
  <si>
    <t>30201</t>
  </si>
  <si>
    <t>办公费</t>
  </si>
  <si>
    <t>30211</t>
  </si>
  <si>
    <t>差旅费</t>
  </si>
  <si>
    <t>30227</t>
  </si>
  <si>
    <t>委托业务费</t>
  </si>
  <si>
    <t>30239</t>
  </si>
  <si>
    <t>其他交通费用</t>
  </si>
  <si>
    <t>30216</t>
  </si>
  <si>
    <t>培训费</t>
  </si>
  <si>
    <t>532502210000000864925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</si>
  <si>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</si>
  <si>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</si>
  <si>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</si>
  <si>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</si>
  <si>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</si>
  <si>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</si>
  <si>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</si>
  <si>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</si>
  <si>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</si>
  <si>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532502231100001403624</t>
  </si>
  <si>
    <t>行政绩效考核奖励</t>
  </si>
  <si>
    <t>30103</t>
  </si>
  <si>
    <t>奖金</t>
  </si>
  <si>
    <t>532502210000000864929</t>
  </si>
  <si>
    <t>行政人员公务交通补贴</t>
  </si>
  <si>
    <t>532502210000000864923</t>
  </si>
  <si>
    <t>行政人员支出工资</t>
  </si>
  <si>
    <t>30101</t>
  </si>
  <si>
    <t>基本工资</t>
  </si>
  <si>
    <t>30102</t>
  </si>
  <si>
    <t>津贴补贴</t>
  </si>
  <si>
    <t>532502210000000864926</t>
  </si>
  <si>
    <t>30113</t>
  </si>
  <si>
    <t>预算05-1表</t>
  </si>
  <si>
    <t>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</si>
  <si>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</si>
  <si>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</si>
  <si>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</si>
  <si>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</si>
  <si>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</si>
  <si>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</si>
  <si>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</si>
  <si>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532502210000000000142</t>
  </si>
  <si>
    <t>“红十字”会工作经费</t>
  </si>
  <si>
    <t>30207</t>
  </si>
  <si>
    <t>邮电费</t>
  </si>
  <si>
    <t>532502251100003777343</t>
  </si>
  <si>
    <t>信创工作专项经费</t>
  </si>
  <si>
    <t>31002</t>
  </si>
  <si>
    <t>办公设备购置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</si>
  <si>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</si>
  <si>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</si>
  <si>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</si>
  <si>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</si>
  <si>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</si>
  <si>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</si>
  <si>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</si>
  <si>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</si>
  <si>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</si>
  <si>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</si>
  <si>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</si>
  <si>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</si>
  <si>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</si>
  <si>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</si>
  <si>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购买信创电脑</t>
  </si>
  <si>
    <t>&gt;=</t>
  </si>
  <si>
    <t>台</t>
  </si>
  <si>
    <t>定量指标</t>
  </si>
  <si>
    <t>时效指标</t>
  </si>
  <si>
    <t>购买时间</t>
  </si>
  <si>
    <t>&lt;=</t>
  </si>
  <si>
    <t>2025年12月31日</t>
  </si>
  <si>
    <t>年</t>
  </si>
  <si>
    <t>成本指标</t>
  </si>
  <si>
    <t>经济成本指标</t>
  </si>
  <si>
    <t>3000</t>
  </si>
  <si>
    <t>元</t>
  </si>
  <si>
    <t>购买成本</t>
  </si>
  <si>
    <t>效益指标</t>
  </si>
  <si>
    <t>社会效益</t>
  </si>
  <si>
    <t>提升办公安全性</t>
  </si>
  <si>
    <t>持续提升</t>
  </si>
  <si>
    <t>%</t>
  </si>
  <si>
    <t>定性指标</t>
  </si>
  <si>
    <t>满意度指标</t>
  </si>
  <si>
    <t>服务对象满意度</t>
  </si>
  <si>
    <t>工作人员满意度</t>
  </si>
  <si>
    <t>95</t>
  </si>
  <si>
    <t>加强自身建设，提高红十字社会公信力、社会动员能力、服务能力，规范红十字会内部治理，促进红十字文化传播，加强救灾、救护、人道救助工作，推动无偿献血、遗体和人体器官捐献，参与开展造血干细胞捐献，发挥好红十字会党委政府在人道领域联系群众的桥梁和纽带作用。</t>
  </si>
  <si>
    <t>红十字知识和群众对现场应急救护知识普及人数</t>
  </si>
  <si>
    <t>人/人次</t>
  </si>
  <si>
    <t>红十字知识和群众对现场应急救护知识普及人数统计</t>
  </si>
  <si>
    <t>开展红十字志愿服务</t>
  </si>
  <si>
    <t>次</t>
  </si>
  <si>
    <t>开展红十字志愿服务次数统计</t>
  </si>
  <si>
    <t>监督捐赠资金使用情况</t>
  </si>
  <si>
    <t>监督捐赠资金使用情况统计</t>
  </si>
  <si>
    <t>监督红十字会核心业务指标完成情况</t>
  </si>
  <si>
    <t>监督红十字会核心业务指标完成情况统计</t>
  </si>
  <si>
    <t>质量指标</t>
  </si>
  <si>
    <t>预算资金使用率</t>
  </si>
  <si>
    <t>100</t>
  </si>
  <si>
    <t>年度使用资金占到位预算资金比例</t>
  </si>
  <si>
    <t>各项工作完成及时率</t>
  </si>
  <si>
    <t>培育公众的人道、博爱、奉献精神，弘扬中华民族传统美德</t>
  </si>
  <si>
    <t>=</t>
  </si>
  <si>
    <t>效果明显</t>
  </si>
  <si>
    <t>以实际工作完成情况确定</t>
  </si>
  <si>
    <t>红十字造血干细胞捐献、人体器官捐献等相关知识普及人数</t>
  </si>
  <si>
    <t>人</t>
  </si>
  <si>
    <t>社会群众满意度</t>
  </si>
  <si>
    <t>90</t>
  </si>
  <si>
    <t>群众满意度调查统计</t>
  </si>
  <si>
    <t>预算05-3表</t>
  </si>
  <si>
    <t>项目支出绩效目标表（另文下达）</t>
  </si>
  <si>
    <t>本部门无此公开事项</t>
  </si>
  <si>
    <t xml:space="preserve">           预算06表</t>
  </si>
  <si>
    <t>政府性基金预算支出预算表</t>
  </si>
  <si>
    <t>本年政府性基金预算支出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</si>
  <si>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</si>
  <si>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</si>
  <si>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</si>
  <si>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</si>
  <si>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</si>
  <si>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</si>
  <si>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</si>
  <si>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</si>
  <si>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</si>
  <si>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</si>
  <si>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</si>
  <si>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台式电脑</t>
  </si>
  <si>
    <t>台式计算机</t>
  </si>
  <si>
    <t>预算08表</t>
  </si>
  <si>
    <t>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</si>
  <si>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</si>
  <si>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</si>
  <si>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</si>
  <si>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</si>
  <si>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</si>
  <si>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</si>
  <si>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预算09-1表</t>
  </si>
  <si>
    <t>对下转移支付预算表</t>
  </si>
  <si>
    <t>单位名称（项目）</t>
  </si>
  <si>
    <t>地区</t>
  </si>
  <si>
    <t>政府性基金</t>
  </si>
  <si>
    <t>个旧市</t>
  </si>
  <si>
    <t>开远市</t>
  </si>
  <si>
    <t>蒙自市</t>
  </si>
  <si>
    <t>弥勒市</t>
  </si>
  <si>
    <t>屏边县</t>
  </si>
  <si>
    <t>建水县</t>
  </si>
  <si>
    <t>石屏县</t>
  </si>
  <si>
    <t>泸西县</t>
  </si>
  <si>
    <t>元阳县</t>
  </si>
  <si>
    <t>红河县</t>
  </si>
  <si>
    <t>金平县</t>
  </si>
  <si>
    <t>绿春县</t>
  </si>
  <si>
    <t>河口县</t>
  </si>
  <si>
    <t>蒙自经开区</t>
  </si>
  <si>
    <t>预算09-2表</t>
  </si>
  <si>
    <t>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</si>
  <si>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</si>
  <si>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</si>
  <si>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</si>
  <si>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</si>
  <si>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</si>
  <si>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</si>
  <si>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</si>
  <si>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</si>
  <si>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</si>
  <si>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</si>
  <si>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A02010105 台式计算机</t>
  </si>
  <si>
    <t>信创计算机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</si>
</sst>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6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23"/>
      <name val="方正小标宋简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23.25"/>
      <color rgb="FF000000"/>
      <name val="宋体"/>
      <charset val="134"/>
    </font>
    <font>
      <sz val="9.75"/>
      <color rgb="FF000000"/>
      <name val="宋体"/>
      <charset val="134"/>
    </font>
    <font>
      <sz val="9.75"/>
      <color rgb="FF000000"/>
      <name val="Calibri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12"/>
      <color rgb="FF000000"/>
      <name val="SimSun"/>
      <charset val="134"/>
    </font>
    <font>
      <sz val="9"/>
      <color rgb="FF000000"/>
      <name val="SimSun"/>
      <charset val="134"/>
    </font>
    <font>
      <sz val="10.5"/>
      <color rgb="FF000000"/>
      <name val="宋体"/>
      <charset val="134"/>
    </font>
    <font>
      <sz val="10"/>
      <color rgb="FFFFFFFF"/>
      <name val="宋体"/>
      <charset val="134"/>
    </font>
    <font>
      <b/>
      <sz val="11.25"/>
      <color rgb="FF000000"/>
      <name val="宋体"/>
      <charset val="134"/>
    </font>
    <font>
      <sz val="11.25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4"/>
      <name val="SimSun"/>
      <charset val="134"/>
    </font>
    <font>
      <sz val="9.4"/>
      <name val="宋体"/>
      <charset val="134"/>
    </font>
    <font>
      <b/>
      <sz val="9"/>
      <name val="宋体"/>
      <charset val="134"/>
    </font>
    <font>
      <b/>
      <sz val="23.25"/>
      <color rgb="FF000000"/>
      <name val="SimSun"/>
      <charset val="134"/>
    </font>
    <font>
      <b/>
      <sz val="10.5"/>
      <color rgb="FF000000"/>
      <name val="SimSun"/>
      <charset val="134"/>
    </font>
    <font>
      <sz val="9.75"/>
      <color rgb="FF000000"/>
      <name val="SimSun"/>
      <charset val="134"/>
    </font>
    <font>
      <b/>
      <sz val="23"/>
      <color rgb="FF000000"/>
      <name val="宋体"/>
      <charset val="134"/>
    </font>
    <font>
      <b/>
      <sz val="13.5"/>
      <color rgb="FF000000"/>
      <name val="SimSun"/>
      <charset val="134"/>
    </font>
    <font>
      <b/>
      <sz val="12"/>
      <color rgb="FF000000"/>
      <name val="SimSun"/>
      <charset val="134"/>
    </font>
    <font>
      <sz val="10.5"/>
      <color rgb="FF000000"/>
      <name val="SimSun"/>
      <charset val="134"/>
    </font>
    <font>
      <b/>
      <sz val="9.75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" borderId="18" applyNumberFormat="0" applyAlignment="0" applyProtection="0">
      <alignment vertical="center"/>
    </xf>
    <xf numFmtId="0" fontId="50" fillId="4" borderId="19" applyNumberFormat="0" applyAlignment="0" applyProtection="0">
      <alignment vertical="center"/>
    </xf>
    <xf numFmtId="0" fontId="51" fillId="4" borderId="18" applyNumberFormat="0" applyAlignment="0" applyProtection="0">
      <alignment vertical="center"/>
    </xf>
    <xf numFmtId="0" fontId="52" fillId="5" borderId="20" applyNumberFormat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176" fontId="26" fillId="0" borderId="1">
      <alignment horizontal="right" vertical="center"/>
    </xf>
    <xf numFmtId="49" fontId="26" fillId="0" borderId="1">
      <alignment horizontal="left" vertical="center" wrapText="1"/>
    </xf>
    <xf numFmtId="176" fontId="26" fillId="0" borderId="1">
      <alignment horizontal="right" vertical="center"/>
    </xf>
    <xf numFmtId="177" fontId="26" fillId="0" borderId="1">
      <alignment horizontal="right" vertical="center"/>
    </xf>
    <xf numFmtId="178" fontId="26" fillId="0" borderId="1">
      <alignment horizontal="right" vertical="center"/>
    </xf>
    <xf numFmtId="179" fontId="26" fillId="0" borderId="1">
      <alignment horizontal="right" vertical="center"/>
    </xf>
    <xf numFmtId="10" fontId="26" fillId="0" borderId="1">
      <alignment horizontal="right" vertical="center"/>
    </xf>
    <xf numFmtId="180" fontId="26" fillId="0" borderId="1">
      <alignment horizontal="right" vertical="center"/>
    </xf>
  </cellStyleXfs>
  <cellXfs count="224"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 wrapText="1"/>
    </xf>
    <xf numFmtId="49" fontId="13" fillId="0" borderId="1" xfId="50" applyNumberFormat="1" applyFont="1" applyBorder="1" applyAlignment="1">
      <alignment horizontal="center" vertical="center" wrapText="1"/>
    </xf>
    <xf numFmtId="49" fontId="13" fillId="0" borderId="1" xfId="5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15" fillId="0" borderId="1" xfId="50" applyNumberFormat="1" applyFont="1" applyBorder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right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wrapText="1"/>
    </xf>
    <xf numFmtId="176" fontId="15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Protection="1"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Border="1" applyAlignment="1">
      <alignment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right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 applyProtection="1">
      <alignment vertical="top" wrapText="1"/>
      <protection locked="0"/>
    </xf>
    <xf numFmtId="0" fontId="18" fillId="0" borderId="0" xfId="0" applyFont="1" applyBorder="1" applyAlignment="1">
      <alignment wrapText="1"/>
    </xf>
    <xf numFmtId="0" fontId="16" fillId="0" borderId="0" xfId="0" applyFont="1" applyBorder="1" applyAlignment="1" applyProtection="1">
      <alignment horizontal="right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4" fillId="0" borderId="0" xfId="0" applyFont="1" applyBorder="1"/>
    <xf numFmtId="0" fontId="16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49" fontId="13" fillId="0" borderId="1" xfId="50" applyNumberFormat="1" applyFont="1" applyBorder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23" fillId="0" borderId="0" xfId="0" applyNumberFormat="1" applyFont="1" applyBorder="1" applyProtection="1">
      <protection locked="0"/>
    </xf>
    <xf numFmtId="0" fontId="23" fillId="0" borderId="0" xfId="0" applyFont="1" applyBorder="1" applyAlignment="1" applyProtection="1">
      <alignment horizontal="right"/>
      <protection locked="0"/>
    </xf>
    <xf numFmtId="0" fontId="18" fillId="0" borderId="0" xfId="0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right"/>
    </xf>
    <xf numFmtId="0" fontId="16" fillId="0" borderId="0" xfId="0" applyFont="1" applyBorder="1" applyAlignment="1">
      <alignment horizontal="left" vertical="center"/>
    </xf>
    <xf numFmtId="49" fontId="12" fillId="0" borderId="5" xfId="0" applyNumberFormat="1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49" fontId="12" fillId="0" borderId="8" xfId="0" applyNumberFormat="1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>
      <alignment horizontal="center" vertical="center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right" vertical="center" wrapText="1"/>
      <protection locked="0"/>
    </xf>
    <xf numFmtId="49" fontId="10" fillId="0" borderId="1" xfId="0" applyNumberFormat="1" applyFont="1" applyBorder="1" applyAlignment="1">
      <alignment horizontal="left" vertical="center" indent="1"/>
    </xf>
    <xf numFmtId="0" fontId="10" fillId="0" borderId="1" xfId="0" applyFont="1" applyBorder="1" applyAlignment="1" applyProtection="1">
      <alignment horizontal="left" vertical="center" wrapText="1" indent="2"/>
      <protection locked="0"/>
    </xf>
    <xf numFmtId="49" fontId="1" fillId="0" borderId="1" xfId="50" applyNumberFormat="1" applyFont="1" applyBorder="1" applyAlignment="1">
      <alignment horizontal="center" vertical="center" wrapText="1"/>
    </xf>
    <xf numFmtId="49" fontId="26" fillId="0" borderId="0" xfId="50" applyNumberFormat="1" applyFont="1" applyBorder="1" applyAlignment="1">
      <alignment horizontal="right" vertical="center" wrapText="1"/>
    </xf>
    <xf numFmtId="49" fontId="27" fillId="0" borderId="0" xfId="50" applyNumberFormat="1" applyFont="1" applyBorder="1" applyAlignment="1">
      <alignment horizontal="center" vertical="center" wrapText="1"/>
    </xf>
    <xf numFmtId="49" fontId="27" fillId="0" borderId="0" xfId="50" applyNumberFormat="1" applyFont="1" applyBorder="1">
      <alignment horizontal="left" vertical="center" wrapText="1"/>
    </xf>
    <xf numFmtId="49" fontId="28" fillId="0" borderId="0" xfId="50" applyNumberFormat="1" applyFont="1" applyBorder="1">
      <alignment horizontal="left" vertical="center" wrapText="1"/>
    </xf>
    <xf numFmtId="49" fontId="26" fillId="0" borderId="0" xfId="50" applyNumberFormat="1" applyFont="1" applyBorder="1">
      <alignment horizontal="left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49" fontId="26" fillId="0" borderId="1" xfId="50" applyNumberFormat="1" applyFont="1" applyBorder="1" applyAlignment="1">
      <alignment horizontal="center" vertical="center" wrapText="1"/>
    </xf>
    <xf numFmtId="49" fontId="29" fillId="0" borderId="1" xfId="50" applyNumberFormat="1" applyFont="1" applyBorder="1">
      <alignment horizontal="left" vertical="center" wrapText="1"/>
    </xf>
    <xf numFmtId="49" fontId="29" fillId="0" borderId="1" xfId="50" applyNumberFormat="1" applyFont="1" applyBorder="1" applyAlignment="1">
      <alignment horizontal="center" vertical="center" wrapText="1"/>
    </xf>
    <xf numFmtId="49" fontId="26" fillId="0" borderId="1" xfId="50" applyNumberFormat="1" applyFont="1" applyBorder="1">
      <alignment horizontal="left" vertical="center" wrapText="1"/>
    </xf>
    <xf numFmtId="176" fontId="30" fillId="0" borderId="1" xfId="0" applyNumberFormat="1" applyFont="1" applyBorder="1" applyAlignment="1">
      <alignment horizontal="right" vertical="center" wrapText="1"/>
    </xf>
    <xf numFmtId="49" fontId="7" fillId="0" borderId="0" xfId="50" applyNumberFormat="1" applyFont="1" applyBorder="1" applyAlignment="1">
      <alignment horizontal="center" wrapText="1"/>
    </xf>
    <xf numFmtId="49" fontId="26" fillId="0" borderId="0" xfId="50" applyNumberFormat="1" applyFont="1" applyBorder="1" applyAlignment="1">
      <alignment horizontal="center" vertical="center" wrapText="1"/>
    </xf>
    <xf numFmtId="49" fontId="7" fillId="0" borderId="0" xfId="50" applyNumberFormat="1" applyFont="1" applyBorder="1" applyAlignment="1">
      <alignment horizontal="center" vertical="center" wrapText="1"/>
    </xf>
    <xf numFmtId="49" fontId="31" fillId="0" borderId="1" xfId="50" applyNumberFormat="1" applyFont="1" applyBorder="1" applyAlignment="1">
      <alignment horizontal="center" vertical="center" wrapText="1"/>
    </xf>
    <xf numFmtId="49" fontId="31" fillId="0" borderId="1" xfId="50" applyNumberFormat="1" applyFont="1" applyBorder="1">
      <alignment horizontal="left" vertical="center" wrapText="1"/>
    </xf>
    <xf numFmtId="49" fontId="29" fillId="0" borderId="1" xfId="50" applyNumberFormat="1" applyFont="1" applyBorder="1" applyAlignment="1">
      <alignment horizontal="left" vertical="center" wrapText="1" indent="1"/>
    </xf>
    <xf numFmtId="176" fontId="30" fillId="0" borderId="13" xfId="0" applyNumberFormat="1" applyFont="1" applyBorder="1" applyAlignment="1">
      <alignment horizontal="right" vertical="center" wrapText="1"/>
    </xf>
    <xf numFmtId="0" fontId="0" fillId="0" borderId="14" xfId="0" applyFont="1" applyBorder="1"/>
    <xf numFmtId="0" fontId="18" fillId="0" borderId="0" xfId="0" applyFont="1" applyBorder="1" applyAlignment="1">
      <alignment horizont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176" fontId="34" fillId="0" borderId="1" xfId="0" applyNumberFormat="1" applyFont="1" applyBorder="1" applyAlignment="1">
      <alignment horizontal="right" vertical="center"/>
    </xf>
    <xf numFmtId="0" fontId="18" fillId="0" borderId="0" xfId="0" applyFont="1" applyBorder="1"/>
    <xf numFmtId="0" fontId="17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 wrapText="1"/>
      <protection locked="0"/>
    </xf>
    <xf numFmtId="49" fontId="10" fillId="0" borderId="1" xfId="0" applyNumberFormat="1" applyFont="1" applyBorder="1" applyAlignment="1">
      <alignment horizontal="left" vertical="center" wrapText="1" indent="1"/>
    </xf>
    <xf numFmtId="49" fontId="10" fillId="0" borderId="1" xfId="0" applyNumberFormat="1" applyFont="1" applyBorder="1" applyAlignment="1">
      <alignment horizontal="left" vertical="center" indent="2"/>
    </xf>
    <xf numFmtId="49" fontId="10" fillId="0" borderId="1" xfId="0" applyNumberFormat="1" applyFont="1" applyBorder="1" applyAlignment="1">
      <alignment horizontal="left" vertical="center" wrapText="1" indent="2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horizontal="left" vertical="center"/>
    </xf>
    <xf numFmtId="0" fontId="15" fillId="0" borderId="4" xfId="0" applyFont="1" applyBorder="1" applyAlignment="1">
      <alignment vertical="center"/>
    </xf>
    <xf numFmtId="0" fontId="38" fillId="0" borderId="1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38" fillId="0" borderId="4" xfId="0" applyFont="1" applyBorder="1" applyAlignment="1" applyProtection="1">
      <alignment horizontal="left" vertical="center"/>
      <protection locked="0"/>
    </xf>
    <xf numFmtId="0" fontId="33" fillId="0" borderId="4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0" fontId="39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/>
    </xf>
    <xf numFmtId="0" fontId="39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40" fillId="0" borderId="5" xfId="0" applyFont="1" applyBorder="1" applyAlignment="1" applyProtection="1">
      <alignment horizontal="center" vertical="center" wrapText="1"/>
      <protection locked="0"/>
    </xf>
    <xf numFmtId="0" fontId="40" fillId="0" borderId="10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 wrapText="1"/>
      <protection locked="0"/>
    </xf>
    <xf numFmtId="0" fontId="40" fillId="0" borderId="8" xfId="0" applyFont="1" applyBorder="1" applyAlignment="1" applyProtection="1">
      <alignment horizontal="center" vertical="center" wrapText="1"/>
      <protection locked="0"/>
    </xf>
    <xf numFmtId="0" fontId="40" fillId="0" borderId="11" xfId="0" applyFont="1" applyBorder="1" applyAlignment="1" applyProtection="1">
      <alignment horizontal="center" vertical="center" wrapText="1"/>
      <protection locked="0"/>
    </xf>
    <xf numFmtId="0" fontId="40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40" fillId="0" borderId="4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8" fillId="0" borderId="6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Protection="1">
      <protection locked="0"/>
    </xf>
    <xf numFmtId="0" fontId="40" fillId="0" borderId="2" xfId="0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>
      <alignment horizontal="center" vertical="center" wrapText="1"/>
    </xf>
    <xf numFmtId="0" fontId="40" fillId="0" borderId="12" xfId="0" applyFont="1" applyBorder="1" applyAlignment="1" applyProtection="1">
      <alignment horizontal="center" vertical="center"/>
      <protection locked="0"/>
    </xf>
    <xf numFmtId="0" fontId="40" fillId="0" borderId="3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right"/>
    </xf>
    <xf numFmtId="0" fontId="38" fillId="0" borderId="1" xfId="0" applyFont="1" applyBorder="1" applyAlignment="1" applyProtection="1">
      <alignment horizontal="left" vertical="center"/>
      <protection locked="0"/>
    </xf>
    <xf numFmtId="0" fontId="22" fillId="0" borderId="1" xfId="0" applyFont="1" applyBorder="1" applyAlignment="1" quotePrefix="1">
      <alignment horizontal="left" vertical="center" wrapText="1"/>
    </xf>
    <xf numFmtId="0" fontId="22" fillId="0" borderId="1" xfId="0" applyFont="1" applyBorder="1" applyAlignment="1" quotePrefix="1">
      <alignment horizontal="left" vertical="center" wrapText="1" inden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</sheetPr>
  <dimension ref="A1:D24"/>
  <sheetViews>
    <sheetView showZeros="0" workbookViewId="0">
      <pane ySplit="1" topLeftCell="A13" activePane="bottomLeft" state="frozen"/>
      <selection/>
      <selection pane="bottomLeft" activeCell="A1" sqref="A1"/>
    </sheetView>
  </sheetViews>
  <sheetFormatPr defaultColWidth="9" defaultRowHeight="13.5" customHeight="1" outlineLevelCol="3"/>
  <cols>
    <col min="1" max="1" width="36.3916666666667" customWidth="1"/>
    <col min="2" max="2" width="31.3916666666667" customWidth="1"/>
    <col min="3" max="3" width="37.1" customWidth="1"/>
    <col min="4" max="4" width="35.0833333333333" customWidth="1"/>
  </cols>
  <sheetData>
    <row r="1" customHeight="1" spans="1:4">
      <c r="A1" s="14"/>
      <c r="B1" s="14"/>
      <c r="C1" s="14"/>
      <c r="D1" s="14"/>
    </row>
    <row r="2" ht="16.5" customHeight="1" spans="1:4">
      <c r="A2" s="163" t="s">
        <v>0</v>
      </c>
      <c r="B2" s="164"/>
      <c r="C2" s="154"/>
      <c r="D2" s="222" t="s">
        <v>1</v>
      </c>
    </row>
    <row r="3" ht="27" customHeight="1" spans="1:4">
      <c r="A3" s="165" t="s">
        <v>2</v>
      </c>
      <c r="B3" s="165"/>
      <c r="C3" s="165"/>
      <c r="D3" s="165"/>
    </row>
    <row r="4" ht="34.9" customHeight="1" spans="1:4">
      <c r="A4" s="80" t="str">
        <f>"单位名称："&amp;"开远市红十字会"</f>
        <v>单位名称：开远市红十字会</v>
      </c>
      <c r="B4" s="166"/>
      <c r="C4" s="167"/>
      <c r="D4" s="45" t="str">
        <f>"单位:"&amp;"元"</f>
        <v>单位:元</v>
      </c>
    </row>
    <row r="5" ht="34.9" customHeight="1" spans="1:4">
      <c r="A5" s="168" t="s">
        <v>3</v>
      </c>
      <c r="B5" s="169"/>
      <c r="C5" s="168" t="s">
        <v>4</v>
      </c>
      <c r="D5" s="169"/>
    </row>
    <row r="6" ht="10.9" customHeight="1" spans="1:4">
      <c r="A6" s="170" t="s">
        <v>5</v>
      </c>
      <c r="B6" s="170" t="s">
        <v>6</v>
      </c>
      <c r="C6" s="170" t="s">
        <v>7</v>
      </c>
      <c r="D6" s="170" t="s">
        <v>6</v>
      </c>
    </row>
    <row r="7" ht="14.65" customHeight="1" spans="1:4">
      <c r="A7" s="171"/>
      <c r="B7" s="171"/>
      <c r="C7" s="171"/>
      <c r="D7" s="171"/>
    </row>
    <row r="8" ht="25.9" customHeight="1" spans="1:4">
      <c r="A8" s="175" t="s">
        <v>8</v>
      </c>
      <c r="B8" s="42">
        <v>790719.99</v>
      </c>
      <c r="C8" s="173" t="str">
        <f>"一"&amp;"、"&amp;"一般公共服务支出"</f>
        <v>一、一般公共服务支出</v>
      </c>
      <c r="D8" s="42"/>
    </row>
    <row r="9" ht="25.9" customHeight="1" spans="1:4">
      <c r="A9" s="175" t="s">
        <v>9</v>
      </c>
      <c r="B9" s="42"/>
      <c r="C9" s="173" t="str">
        <f>"二"&amp;"、"&amp;"教育支出"</f>
        <v>二、教育支出</v>
      </c>
      <c r="D9" s="42"/>
    </row>
    <row r="10" ht="25.9" customHeight="1" spans="1:4">
      <c r="A10" s="175" t="s">
        <v>10</v>
      </c>
      <c r="B10" s="42"/>
      <c r="C10" s="173" t="str">
        <f>"三"&amp;"、"&amp;"社会保障和就业支出"</f>
        <v>三、社会保障和就业支出</v>
      </c>
      <c r="D10" s="42">
        <v>678297.69</v>
      </c>
    </row>
    <row r="11" ht="25.9" customHeight="1" spans="1:4">
      <c r="A11" s="175" t="s">
        <v>11</v>
      </c>
      <c r="B11" s="42"/>
      <c r="C11" s="173" t="str">
        <f>"四"&amp;"、"&amp;"卫生健康支出"</f>
        <v>四、卫生健康支出</v>
      </c>
      <c r="D11" s="42">
        <v>55441.26</v>
      </c>
    </row>
    <row r="12" ht="25.9" customHeight="1" spans="1:4">
      <c r="A12" s="223" t="s">
        <v>12</v>
      </c>
      <c r="B12" s="42"/>
      <c r="C12" s="173" t="str">
        <f>"五"&amp;"、"&amp;"住房保障支出"</f>
        <v>五、住房保障支出</v>
      </c>
      <c r="D12" s="42">
        <v>56981.04</v>
      </c>
    </row>
    <row r="13" ht="25.9" customHeight="1" spans="1:4">
      <c r="A13" s="223" t="s">
        <v>13</v>
      </c>
      <c r="B13" s="42"/>
      <c r="C13" s="175"/>
      <c r="D13" s="42"/>
    </row>
    <row r="14" ht="25.9" customHeight="1" spans="1:4">
      <c r="A14" s="223" t="s">
        <v>14</v>
      </c>
      <c r="B14" s="42"/>
      <c r="C14" s="175"/>
      <c r="D14" s="42"/>
    </row>
    <row r="15" ht="25.9" customHeight="1" spans="1:4">
      <c r="A15" s="223" t="s">
        <v>15</v>
      </c>
      <c r="B15" s="42"/>
      <c r="C15" s="175"/>
      <c r="D15" s="42"/>
    </row>
    <row r="16" ht="25.9" customHeight="1" spans="1:4">
      <c r="A16" s="177" t="s">
        <v>16</v>
      </c>
      <c r="B16" s="42"/>
      <c r="C16" s="151"/>
      <c r="D16" s="42"/>
    </row>
    <row r="17" ht="25.9" customHeight="1" spans="1:4">
      <c r="A17" s="177" t="s">
        <v>17</v>
      </c>
      <c r="B17" s="42"/>
      <c r="C17" s="151"/>
      <c r="D17" s="42"/>
    </row>
    <row r="18" ht="25.9" customHeight="1" spans="1:4">
      <c r="A18" s="177"/>
      <c r="B18" s="42"/>
      <c r="C18" s="151"/>
      <c r="D18" s="42"/>
    </row>
    <row r="19" ht="25.9" customHeight="1" spans="1:4">
      <c r="A19" s="177"/>
      <c r="B19" s="42"/>
      <c r="C19" s="151"/>
      <c r="D19" s="42"/>
    </row>
    <row r="20" ht="25.9" customHeight="1" spans="1:4">
      <c r="A20" s="177"/>
      <c r="B20" s="42"/>
      <c r="C20" s="151"/>
      <c r="D20" s="42"/>
    </row>
    <row r="21" ht="25.9" customHeight="1" spans="1:4">
      <c r="A21" s="177"/>
      <c r="B21" s="42"/>
      <c r="C21" s="151"/>
      <c r="D21" s="42"/>
    </row>
    <row r="22" ht="25.9" customHeight="1" spans="1:4">
      <c r="A22" s="178" t="s">
        <v>18</v>
      </c>
      <c r="B22" s="42">
        <v>790719.99</v>
      </c>
      <c r="C22" s="151" t="s">
        <v>19</v>
      </c>
      <c r="D22" s="42">
        <v>790719.99</v>
      </c>
    </row>
    <row r="23" ht="25.9" customHeight="1" spans="1:4">
      <c r="A23" s="179" t="s">
        <v>20</v>
      </c>
      <c r="B23" s="42"/>
      <c r="C23" s="175" t="s">
        <v>21</v>
      </c>
      <c r="D23" s="42"/>
    </row>
    <row r="24" ht="25.9" customHeight="1" spans="1:4">
      <c r="A24" s="181" t="s">
        <v>22</v>
      </c>
      <c r="B24" s="42">
        <v>790719.99</v>
      </c>
      <c r="C24" s="151" t="s">
        <v>23</v>
      </c>
      <c r="D24" s="42">
        <v>790719.99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rintOptions horizontalCentered="1"/>
  <pageMargins left="0.39" right="0.39" top="0.75" bottom="0.75" header="0.31" footer="0.31"/>
  <pageSetup paperSize="9" scale="8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10.7083333333333" defaultRowHeight="12" customHeight="1"/>
  <cols>
    <col min="1" max="1" width="17.825" customWidth="1"/>
    <col min="2" max="2" width="28.675" customWidth="1"/>
    <col min="3" max="4" width="9.53333333333333" customWidth="1"/>
    <col min="5" max="5" width="22.5333333333333" customWidth="1"/>
    <col min="6" max="6" width="9.675" customWidth="1"/>
    <col min="7" max="7" width="7.825" customWidth="1"/>
    <col min="8" max="8" width="8.53333333333333" customWidth="1"/>
    <col min="9" max="9" width="12.5333333333333" customWidth="1"/>
    <col min="10" max="10" width="40.1" customWidth="1"/>
  </cols>
  <sheetData>
    <row r="1" customHeight="1" spans="1:10">
      <c r="A1" s="14"/>
      <c r="B1" s="14"/>
      <c r="C1" s="14"/>
      <c r="D1" s="14"/>
      <c r="E1" s="14"/>
      <c r="F1" s="14"/>
      <c r="G1" s="14"/>
      <c r="H1" s="14"/>
      <c r="I1" s="14"/>
      <c r="J1" s="14"/>
    </row>
    <row r="2" ht="19.9" customHeight="1" spans="10:10">
      <c r="J2" s="117" t="s">
        <v>270</v>
      </c>
    </row>
    <row r="3" ht="28.5" customHeight="1" spans="1:10">
      <c r="A3" s="110" t="s">
        <v>271</v>
      </c>
      <c r="B3" s="110"/>
      <c r="C3" s="110"/>
      <c r="D3" s="110"/>
      <c r="E3" s="110"/>
      <c r="F3" s="110"/>
      <c r="G3" s="110"/>
      <c r="H3" s="110"/>
      <c r="I3" s="110"/>
      <c r="J3" s="110"/>
    </row>
    <row r="4" ht="31.15" customHeight="1" spans="1:8">
      <c r="A4" s="16" t="str">
        <f>"单位名称："&amp;"开远市红十字会"</f>
        <v>单位名称：开远市红十字会</v>
      </c>
      <c r="B4" s="17"/>
      <c r="C4" s="17"/>
      <c r="D4" s="17"/>
      <c r="E4" s="17"/>
      <c r="F4" s="17"/>
      <c r="G4" s="17"/>
      <c r="H4" s="17"/>
    </row>
    <row r="5" ht="44.25" customHeight="1" spans="1:10">
      <c r="A5" s="18" t="s">
        <v>209</v>
      </c>
      <c r="B5" s="18" t="s">
        <v>210</v>
      </c>
      <c r="C5" s="18" t="s">
        <v>211</v>
      </c>
      <c r="D5" s="18" t="s">
        <v>212</v>
      </c>
      <c r="E5" s="18" t="s">
        <v>213</v>
      </c>
      <c r="F5" s="111" t="s">
        <v>214</v>
      </c>
      <c r="G5" s="18" t="s">
        <v>215</v>
      </c>
      <c r="H5" s="111" t="s">
        <v>216</v>
      </c>
      <c r="I5" s="111" t="s">
        <v>217</v>
      </c>
      <c r="J5" s="18" t="s">
        <v>218</v>
      </c>
    </row>
    <row r="6" ht="16.9" customHeight="1" spans="1:10">
      <c r="A6" s="21">
        <v>1</v>
      </c>
      <c r="B6" s="21">
        <v>3</v>
      </c>
      <c r="C6" s="21">
        <v>4</v>
      </c>
      <c r="D6" s="21">
        <v>5</v>
      </c>
      <c r="E6" s="21">
        <v>6</v>
      </c>
      <c r="F6" s="112">
        <v>7</v>
      </c>
      <c r="G6" s="21">
        <v>8</v>
      </c>
      <c r="H6" s="112">
        <v>9</v>
      </c>
      <c r="I6" s="112">
        <v>10</v>
      </c>
      <c r="J6" s="21">
        <v>11</v>
      </c>
    </row>
    <row r="7" ht="31.15" customHeight="1" spans="1:10">
      <c r="A7" s="113"/>
      <c r="B7" s="114"/>
      <c r="C7" s="114"/>
      <c r="D7" s="114"/>
      <c r="E7" s="114"/>
      <c r="F7" s="115"/>
      <c r="G7" s="114"/>
      <c r="H7" s="115"/>
      <c r="I7" s="115"/>
      <c r="J7" s="114"/>
    </row>
    <row r="8" ht="31.15" customHeight="1" spans="1:10">
      <c r="A8" s="116"/>
      <c r="B8" s="107"/>
      <c r="C8" s="107"/>
      <c r="D8" s="107"/>
      <c r="E8" s="24"/>
      <c r="F8" s="107"/>
      <c r="G8" s="24"/>
      <c r="H8" s="107"/>
      <c r="I8" s="107"/>
      <c r="J8" s="27"/>
    </row>
    <row r="9" customHeight="1" spans="1:1">
      <c r="A9" t="s">
        <v>272</v>
      </c>
    </row>
  </sheetData>
  <mergeCells count="2">
    <mergeCell ref="A3:J3"/>
    <mergeCell ref="A4:H4"/>
  </mergeCells>
  <printOptions horizontalCentered="1"/>
  <pageMargins left="0.39" right="0.39" top="0.75" bottom="0.75" header="0.31" footer="0.31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</sheetPr>
  <dimension ref="A1:E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10.7083333333333" defaultRowHeight="14.25" customHeight="1" outlineLevelCol="4"/>
  <cols>
    <col min="1" max="1" width="18.575" customWidth="1"/>
    <col min="2" max="2" width="38.675" customWidth="1"/>
    <col min="3" max="5" width="30.675" customWidth="1"/>
  </cols>
  <sheetData>
    <row r="1" customHeight="1" spans="1:5">
      <c r="A1" s="14"/>
      <c r="B1" s="14"/>
      <c r="C1" s="14"/>
      <c r="D1" s="14"/>
      <c r="E1" s="14"/>
    </row>
    <row r="2" ht="27.4" customHeight="1" spans="1:5">
      <c r="A2" s="92">
        <v>0</v>
      </c>
      <c r="B2" s="93">
        <v>1</v>
      </c>
      <c r="C2" s="94"/>
      <c r="D2" s="94"/>
      <c r="E2" s="95" t="s">
        <v>273</v>
      </c>
    </row>
    <row r="3" ht="34.15" customHeight="1" spans="1:5">
      <c r="A3" s="96" t="s">
        <v>274</v>
      </c>
      <c r="B3" s="96"/>
      <c r="C3" s="96"/>
      <c r="D3" s="96"/>
      <c r="E3" s="96"/>
    </row>
    <row r="4" ht="38.65" customHeight="1" spans="1:5">
      <c r="A4" s="97" t="str">
        <f>"单位名称："&amp;"开远市红十字会"</f>
        <v>单位名称：开远市红十字会</v>
      </c>
      <c r="B4" s="97"/>
      <c r="C4" s="98"/>
      <c r="D4" s="98"/>
      <c r="E4" s="99" t="str">
        <f>"单位:"&amp;"元"</f>
        <v>单位:元</v>
      </c>
    </row>
    <row r="5" ht="30.4" customHeight="1" spans="1:5">
      <c r="A5" s="100" t="s">
        <v>46</v>
      </c>
      <c r="B5" s="101" t="s">
        <v>47</v>
      </c>
      <c r="C5" s="32" t="s">
        <v>275</v>
      </c>
      <c r="D5" s="33"/>
      <c r="E5" s="102"/>
    </row>
    <row r="6" ht="30.4" customHeight="1" spans="1:5">
      <c r="A6" s="103"/>
      <c r="B6" s="104"/>
      <c r="C6" s="105" t="s">
        <v>28</v>
      </c>
      <c r="D6" s="32" t="s">
        <v>48</v>
      </c>
      <c r="E6" s="31" t="s">
        <v>49</v>
      </c>
    </row>
    <row r="7" ht="19.15" customHeight="1" spans="1:5">
      <c r="A7" s="106" t="s">
        <v>125</v>
      </c>
      <c r="B7" s="106" t="s">
        <v>126</v>
      </c>
      <c r="C7" s="106" t="s">
        <v>127</v>
      </c>
      <c r="D7" s="106" t="s">
        <v>128</v>
      </c>
      <c r="E7" s="106" t="s">
        <v>129</v>
      </c>
    </row>
    <row r="8" ht="36.4" customHeight="1" spans="1:5">
      <c r="A8" s="107"/>
      <c r="B8" s="108"/>
      <c r="C8" s="42"/>
      <c r="D8" s="42"/>
      <c r="E8" s="42"/>
    </row>
    <row r="9" ht="36.4" customHeight="1" spans="1:5">
      <c r="A9" s="109" t="s">
        <v>84</v>
      </c>
      <c r="B9" s="109" t="s">
        <v>84</v>
      </c>
      <c r="C9" s="42"/>
      <c r="D9" s="42"/>
      <c r="E9" s="42"/>
    </row>
    <row r="10" customHeight="1" spans="1:1">
      <c r="A10" t="s">
        <v>272</v>
      </c>
    </row>
  </sheetData>
  <mergeCells count="6">
    <mergeCell ref="A3:E3"/>
    <mergeCell ref="A4:D4"/>
    <mergeCell ref="C5:E5"/>
    <mergeCell ref="A9:B9"/>
    <mergeCell ref="A5:A6"/>
    <mergeCell ref="B5:B6"/>
  </mergeCells>
  <printOptions horizontalCentered="1"/>
  <pageMargins left="0.39" right="0.39" top="0.91" bottom="0.75" header="0.31" footer="0.31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</sheetPr>
  <dimension ref="A1:Q12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10.7083333333333" defaultRowHeight="14.25" customHeight="1"/>
  <cols>
    <col min="1" max="1" width="27.5333333333333" customWidth="1"/>
    <col min="2" max="3" width="16.5333333333333" customWidth="1"/>
    <col min="4" max="4" width="4.825" customWidth="1"/>
    <col min="5" max="5" width="5.825" customWidth="1"/>
    <col min="6" max="6" width="10.1" customWidth="1"/>
    <col min="7" max="7" width="9.1" customWidth="1"/>
    <col min="8" max="8" width="11.3916666666667" customWidth="1"/>
    <col min="9" max="10" width="4.825" customWidth="1"/>
    <col min="11" max="11" width="8.53333333333333" customWidth="1"/>
    <col min="12" max="12" width="9.25" customWidth="1"/>
    <col min="13" max="13" width="9.825" customWidth="1"/>
    <col min="14" max="14" width="7.95833333333333" customWidth="1"/>
    <col min="15" max="15" width="5.675" customWidth="1"/>
    <col min="16" max="16" width="7.95833333333333" customWidth="1"/>
    <col min="17" max="17" width="6.53333333333333" customWidth="1"/>
  </cols>
  <sheetData>
    <row r="1" customHeight="1" spans="1:17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ht="13.5" customHeight="1" spans="15:17">
      <c r="O2" s="86"/>
      <c r="P2" s="87" t="s">
        <v>276</v>
      </c>
      <c r="Q2" s="90"/>
    </row>
    <row r="3" ht="41.65" customHeight="1" spans="1:17">
      <c r="A3" s="48" t="s">
        <v>277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ht="26.65" customHeight="1" spans="1:17">
      <c r="A4" s="80" t="str">
        <f>"单位名称："&amp;"开远市红十字会"</f>
        <v>单位名称：开远市红十字会</v>
      </c>
      <c r="B4" s="80"/>
      <c r="C4" s="80"/>
      <c r="D4" s="80"/>
      <c r="E4" s="80"/>
      <c r="F4" s="80"/>
      <c r="G4" s="81"/>
      <c r="H4" s="81"/>
      <c r="I4" s="81"/>
      <c r="J4" s="81"/>
      <c r="K4"/>
      <c r="L4"/>
      <c r="M4"/>
      <c r="N4"/>
      <c r="O4" s="74"/>
      <c r="P4" s="88" t="str">
        <f>"单位:"&amp;"元"</f>
        <v>单位:元</v>
      </c>
      <c r="Q4" s="91"/>
    </row>
    <row r="5" ht="15.75" customHeight="1" spans="1:17">
      <c r="A5" s="18" t="s">
        <v>278</v>
      </c>
      <c r="B5" s="18" t="s">
        <v>279</v>
      </c>
      <c r="C5" s="18" t="s">
        <v>280</v>
      </c>
      <c r="D5" s="18" t="s">
        <v>281</v>
      </c>
      <c r="E5" s="18" t="s">
        <v>282</v>
      </c>
      <c r="F5" s="18" t="s">
        <v>283</v>
      </c>
      <c r="G5" s="18" t="s">
        <v>115</v>
      </c>
      <c r="H5" s="18"/>
      <c r="I5" s="18"/>
      <c r="J5" s="18"/>
      <c r="K5" s="18"/>
      <c r="L5" s="18"/>
      <c r="M5" s="18"/>
      <c r="N5" s="18"/>
      <c r="O5" s="18"/>
      <c r="P5" s="18"/>
      <c r="Q5" s="18"/>
    </row>
    <row r="6" ht="17.25" customHeight="1" spans="1:17">
      <c r="A6" s="18"/>
      <c r="B6" s="18"/>
      <c r="C6" s="18"/>
      <c r="D6" s="18"/>
      <c r="E6" s="18"/>
      <c r="F6" s="18"/>
      <c r="G6" s="18" t="s">
        <v>28</v>
      </c>
      <c r="H6" s="18" t="s">
        <v>31</v>
      </c>
      <c r="I6" s="18" t="s">
        <v>284</v>
      </c>
      <c r="J6" s="89" t="s">
        <v>285</v>
      </c>
      <c r="K6" s="77" t="s">
        <v>286</v>
      </c>
      <c r="L6" s="18" t="s">
        <v>35</v>
      </c>
      <c r="M6" s="18"/>
      <c r="N6" s="18"/>
      <c r="O6" s="18"/>
      <c r="P6" s="18"/>
      <c r="Q6" s="18"/>
    </row>
    <row r="7" ht="54" customHeight="1" spans="1:17">
      <c r="A7" s="18"/>
      <c r="B7" s="18"/>
      <c r="C7" s="18"/>
      <c r="D7" s="18"/>
      <c r="E7" s="18"/>
      <c r="F7" s="18"/>
      <c r="G7" s="18"/>
      <c r="H7" s="18" t="s">
        <v>30</v>
      </c>
      <c r="I7" s="18"/>
      <c r="J7" s="89"/>
      <c r="K7" s="77"/>
      <c r="L7" s="18" t="s">
        <v>30</v>
      </c>
      <c r="M7" s="18" t="s">
        <v>36</v>
      </c>
      <c r="N7" s="18" t="s">
        <v>37</v>
      </c>
      <c r="O7" s="77" t="s">
        <v>38</v>
      </c>
      <c r="P7" s="77" t="s">
        <v>39</v>
      </c>
      <c r="Q7" s="18" t="s">
        <v>40</v>
      </c>
    </row>
    <row r="8" ht="15" customHeight="1" spans="1:17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</row>
    <row r="9" ht="29.65" customHeight="1" spans="1:17">
      <c r="A9" s="27" t="s">
        <v>42</v>
      </c>
      <c r="B9" s="27"/>
      <c r="C9" s="27"/>
      <c r="D9" s="27"/>
      <c r="E9" s="82"/>
      <c r="F9" s="42">
        <v>15000</v>
      </c>
      <c r="G9" s="42">
        <v>3000</v>
      </c>
      <c r="H9" s="42">
        <v>3000</v>
      </c>
      <c r="I9" s="42"/>
      <c r="J9" s="42"/>
      <c r="K9" s="42"/>
      <c r="L9" s="42"/>
      <c r="M9" s="42"/>
      <c r="N9" s="42"/>
      <c r="O9" s="42"/>
      <c r="P9" s="42"/>
      <c r="Q9" s="42"/>
    </row>
    <row r="10" ht="29.65" customHeight="1" spans="1:17">
      <c r="A10" s="83" t="s">
        <v>42</v>
      </c>
      <c r="B10" s="24"/>
      <c r="C10" s="24"/>
      <c r="D10" s="24"/>
      <c r="E10" s="84"/>
      <c r="F10" s="42">
        <v>15000</v>
      </c>
      <c r="G10" s="42">
        <v>3000</v>
      </c>
      <c r="H10" s="42">
        <v>3000</v>
      </c>
      <c r="I10" s="42"/>
      <c r="J10" s="42"/>
      <c r="K10" s="42"/>
      <c r="L10" s="42"/>
      <c r="M10" s="42"/>
      <c r="N10" s="42"/>
      <c r="O10" s="42"/>
      <c r="P10" s="42"/>
      <c r="Q10" s="42"/>
    </row>
    <row r="11" ht="29.65" customHeight="1" spans="1:17">
      <c r="A11" s="27" t="s">
        <v>204</v>
      </c>
      <c r="B11" s="24" t="s">
        <v>287</v>
      </c>
      <c r="C11" s="24" t="s">
        <v>288</v>
      </c>
      <c r="D11" s="24" t="s">
        <v>223</v>
      </c>
      <c r="E11" s="84">
        <v>3</v>
      </c>
      <c r="F11" s="42">
        <v>15000</v>
      </c>
      <c r="G11" s="42">
        <v>3000</v>
      </c>
      <c r="H11" s="42">
        <v>3000</v>
      </c>
      <c r="I11" s="42"/>
      <c r="J11" s="42"/>
      <c r="K11" s="42"/>
      <c r="L11" s="42"/>
      <c r="M11" s="42"/>
      <c r="N11" s="42"/>
      <c r="O11" s="42"/>
      <c r="P11" s="42"/>
      <c r="Q11" s="42"/>
    </row>
    <row r="12" ht="21" customHeight="1" spans="1:17">
      <c r="A12" s="85" t="s">
        <v>84</v>
      </c>
      <c r="B12" s="85"/>
      <c r="C12" s="85"/>
      <c r="D12" s="85"/>
      <c r="E12" s="85"/>
      <c r="F12" s="42">
        <v>15000</v>
      </c>
      <c r="G12" s="42">
        <v>3000</v>
      </c>
      <c r="H12" s="42">
        <v>3000</v>
      </c>
      <c r="I12" s="42"/>
      <c r="J12" s="42"/>
      <c r="K12" s="42"/>
      <c r="L12" s="42"/>
      <c r="M12" s="42"/>
      <c r="N12" s="42"/>
      <c r="O12" s="42"/>
      <c r="P12" s="42"/>
      <c r="Q12" s="42"/>
    </row>
  </sheetData>
  <mergeCells count="18">
    <mergeCell ref="P2:Q2"/>
    <mergeCell ref="A3:Q3"/>
    <mergeCell ref="A4:F4"/>
    <mergeCell ref="P4:Q4"/>
    <mergeCell ref="G5:Q5"/>
    <mergeCell ref="L6:Q6"/>
    <mergeCell ref="A12:E12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rintOptions horizontalCentered="1"/>
  <pageMargins left="0.39" right="0.39" top="0.75" bottom="0.75" header="0.31" footer="0.31"/>
  <pageSetup paperSize="9" scale="8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</sheetPr>
  <dimension ref="A1:Q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10.7083333333333" defaultRowHeight="14.25" customHeight="1"/>
  <cols>
    <col min="1" max="1" width="14.675" customWidth="1"/>
    <col min="2" max="2" width="9.1" customWidth="1"/>
    <col min="3" max="3" width="10.9583333333333" customWidth="1"/>
    <col min="4" max="4" width="13.5333333333333" customWidth="1"/>
    <col min="5" max="6" width="12.9583333333333" customWidth="1"/>
    <col min="7" max="7" width="12.3916666666667" customWidth="1"/>
    <col min="8" max="8" width="12.25" customWidth="1"/>
    <col min="9" max="9" width="7.39166666666667" customWidth="1"/>
    <col min="10" max="10" width="5.39166666666667" customWidth="1"/>
    <col min="11" max="11" width="7.53333333333333" customWidth="1"/>
    <col min="12" max="12" width="7.825" customWidth="1"/>
    <col min="13" max="13" width="7.53333333333333" customWidth="1"/>
    <col min="14" max="14" width="7.675" customWidth="1"/>
    <col min="15" max="16" width="7.825" customWidth="1"/>
    <col min="17" max="17" width="7.1" customWidth="1"/>
  </cols>
  <sheetData>
    <row r="1" customHeight="1" spans="1:17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ht="13.9" customHeight="1" spans="1:17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71" t="s">
        <v>289</v>
      </c>
      <c r="Q2" s="71"/>
    </row>
    <row r="3" ht="43.9" customHeight="1" spans="1:17">
      <c r="A3" s="48" t="s">
        <v>290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ht="28.15" customHeight="1" spans="1:17">
      <c r="A4" s="49" t="str">
        <f>"单位名称："&amp;"开远市红十字会"</f>
        <v>单位名称：开远市红十字会</v>
      </c>
      <c r="B4" s="49"/>
      <c r="C4" s="49"/>
      <c r="D4" s="50"/>
      <c r="E4" s="50"/>
      <c r="F4" s="51"/>
      <c r="G4" s="52"/>
      <c r="H4" s="52"/>
      <c r="I4" s="52"/>
      <c r="J4" s="52"/>
      <c r="K4" s="72"/>
      <c r="L4" s="73"/>
      <c r="M4" s="73"/>
      <c r="N4" s="73"/>
      <c r="O4" s="74"/>
      <c r="P4" s="75" t="str">
        <f>"单位:"&amp;"元"</f>
        <v>单位:元</v>
      </c>
      <c r="Q4" s="78"/>
    </row>
    <row r="5" ht="15.75" customHeight="1" spans="1:17">
      <c r="A5" s="37" t="s">
        <v>278</v>
      </c>
      <c r="B5" s="53" t="s">
        <v>291</v>
      </c>
      <c r="C5" s="53" t="s">
        <v>292</v>
      </c>
      <c r="D5" s="54" t="s">
        <v>293</v>
      </c>
      <c r="E5" s="55" t="s">
        <v>294</v>
      </c>
      <c r="F5" s="54" t="s">
        <v>295</v>
      </c>
      <c r="G5" s="56" t="s">
        <v>115</v>
      </c>
      <c r="H5" s="56"/>
      <c r="I5" s="56"/>
      <c r="J5" s="56"/>
      <c r="K5" s="56"/>
      <c r="L5" s="56"/>
      <c r="M5" s="56"/>
      <c r="N5" s="56"/>
      <c r="O5" s="56"/>
      <c r="P5" s="56"/>
      <c r="Q5" s="79"/>
    </row>
    <row r="6" ht="17.25" customHeight="1" spans="1:17">
      <c r="A6" s="57"/>
      <c r="B6" s="58"/>
      <c r="C6" s="58"/>
      <c r="D6" s="59"/>
      <c r="E6" s="60"/>
      <c r="F6" s="59"/>
      <c r="G6" s="58" t="s">
        <v>28</v>
      </c>
      <c r="H6" s="58" t="s">
        <v>31</v>
      </c>
      <c r="I6" s="58" t="s">
        <v>284</v>
      </c>
      <c r="J6" s="58" t="s">
        <v>285</v>
      </c>
      <c r="K6" s="59" t="s">
        <v>286</v>
      </c>
      <c r="L6" s="76" t="s">
        <v>296</v>
      </c>
      <c r="M6" s="76"/>
      <c r="N6" s="76"/>
      <c r="O6" s="76"/>
      <c r="P6" s="76"/>
      <c r="Q6" s="62"/>
    </row>
    <row r="7" ht="54" customHeight="1" spans="1:17">
      <c r="A7" s="61"/>
      <c r="B7" s="62"/>
      <c r="C7" s="62"/>
      <c r="D7" s="63"/>
      <c r="E7" s="64"/>
      <c r="F7" s="63"/>
      <c r="G7" s="62"/>
      <c r="H7" s="62" t="s">
        <v>30</v>
      </c>
      <c r="I7" s="62"/>
      <c r="J7" s="62"/>
      <c r="K7" s="63"/>
      <c r="L7" s="62" t="s">
        <v>30</v>
      </c>
      <c r="M7" s="62" t="s">
        <v>36</v>
      </c>
      <c r="N7" s="62" t="s">
        <v>37</v>
      </c>
      <c r="O7" s="77" t="s">
        <v>38</v>
      </c>
      <c r="P7" s="63" t="s">
        <v>39</v>
      </c>
      <c r="Q7" s="62" t="s">
        <v>40</v>
      </c>
    </row>
    <row r="8" ht="15" customHeight="1" spans="1:17">
      <c r="A8" s="65">
        <v>1</v>
      </c>
      <c r="B8" s="66">
        <v>2</v>
      </c>
      <c r="C8" s="66">
        <v>3</v>
      </c>
      <c r="D8" s="65">
        <v>4</v>
      </c>
      <c r="E8" s="66">
        <v>5</v>
      </c>
      <c r="F8" s="66">
        <v>6</v>
      </c>
      <c r="G8" s="65">
        <v>7</v>
      </c>
      <c r="H8" s="66">
        <v>8</v>
      </c>
      <c r="I8" s="66">
        <v>9</v>
      </c>
      <c r="J8" s="65">
        <v>10</v>
      </c>
      <c r="K8" s="66">
        <v>11</v>
      </c>
      <c r="L8" s="66">
        <v>12</v>
      </c>
      <c r="M8" s="65">
        <v>13</v>
      </c>
      <c r="N8" s="66">
        <v>14</v>
      </c>
      <c r="O8" s="66">
        <v>15</v>
      </c>
      <c r="P8" s="65">
        <v>16</v>
      </c>
      <c r="Q8" s="66">
        <v>18</v>
      </c>
    </row>
    <row r="9" ht="42.4" customHeight="1" spans="1:17">
      <c r="A9" s="67"/>
      <c r="B9" s="67"/>
      <c r="C9" s="67"/>
      <c r="D9" s="68"/>
      <c r="E9" s="68"/>
      <c r="F9" s="68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0" ht="42.4" customHeight="1" spans="1:17">
      <c r="A10" s="67"/>
      <c r="B10" s="69"/>
      <c r="C10" s="69"/>
      <c r="D10" s="43"/>
      <c r="E10" s="43"/>
      <c r="F10" s="43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</row>
    <row r="11" ht="21" customHeight="1" spans="1:17">
      <c r="A11" s="70" t="s">
        <v>84</v>
      </c>
      <c r="B11" s="70"/>
      <c r="C11" s="70"/>
      <c r="D11" s="68"/>
      <c r="E11" s="68"/>
      <c r="F11" s="68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</row>
    <row r="12" customHeight="1" spans="1:1">
      <c r="A12" t="s">
        <v>272</v>
      </c>
    </row>
  </sheetData>
  <mergeCells count="18">
    <mergeCell ref="P2:Q2"/>
    <mergeCell ref="A3:Q3"/>
    <mergeCell ref="A4:E4"/>
    <mergeCell ref="P4:Q4"/>
    <mergeCell ref="G5:Q5"/>
    <mergeCell ref="L6:Q6"/>
    <mergeCell ref="A11:C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rintOptions horizontalCentered="1"/>
  <pageMargins left="0.39" right="0.39" top="0.75" bottom="0.75" header="0.31" footer="0.31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</sheetPr>
  <dimension ref="A1:R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10.7083333333333" defaultRowHeight="14.25" customHeight="1"/>
  <cols>
    <col min="1" max="1" width="31.9583333333333" customWidth="1"/>
    <col min="2" max="2" width="12.3916666666667" customWidth="1"/>
    <col min="3" max="3" width="12.825" customWidth="1"/>
    <col min="4" max="4" width="11.3916666666667" customWidth="1"/>
    <col min="5" max="17" width="7.1" customWidth="1"/>
    <col min="18" max="18" width="6.675" customWidth="1"/>
  </cols>
  <sheetData>
    <row r="1" customHeight="1" spans="1:18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ht="13.5" customHeight="1" spans="4:18">
      <c r="D2" s="28"/>
      <c r="E2"/>
      <c r="F2"/>
      <c r="G2"/>
      <c r="H2"/>
      <c r="I2"/>
      <c r="J2"/>
      <c r="K2"/>
      <c r="L2"/>
      <c r="M2"/>
      <c r="N2"/>
      <c r="O2"/>
      <c r="P2"/>
      <c r="Q2" s="44" t="s">
        <v>297</v>
      </c>
      <c r="R2" s="44"/>
    </row>
    <row r="3" ht="37.15" customHeight="1" spans="1:18">
      <c r="A3" s="29" t="s">
        <v>298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ht="27.4" customHeight="1" spans="1:18">
      <c r="A4" s="30" t="str">
        <f>"单位名称："&amp;"开远市红十字会"</f>
        <v>单位名称：开远市红十字会</v>
      </c>
      <c r="B4" s="30"/>
      <c r="C4" s="30"/>
      <c r="D4" s="30"/>
      <c r="E4" s="30"/>
      <c r="F4" s="30"/>
      <c r="G4" s="30"/>
      <c r="H4" s="30"/>
      <c r="I4" s="30"/>
      <c r="J4"/>
      <c r="K4"/>
      <c r="L4"/>
      <c r="M4"/>
      <c r="N4"/>
      <c r="O4"/>
      <c r="P4"/>
      <c r="Q4" s="45" t="str">
        <f>"单位:"&amp;"元"</f>
        <v>单位:元</v>
      </c>
      <c r="R4" s="45"/>
    </row>
    <row r="5" ht="19.5" customHeight="1" spans="1:18">
      <c r="A5" s="31" t="s">
        <v>299</v>
      </c>
      <c r="B5" s="32" t="s">
        <v>115</v>
      </c>
      <c r="C5" s="33"/>
      <c r="D5" s="33"/>
      <c r="E5" s="34" t="s">
        <v>300</v>
      </c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ht="40.5" customHeight="1" spans="1:18">
      <c r="A6" s="35"/>
      <c r="B6" s="36" t="s">
        <v>28</v>
      </c>
      <c r="C6" s="37" t="s">
        <v>31</v>
      </c>
      <c r="D6" s="38" t="s">
        <v>301</v>
      </c>
      <c r="E6" s="34" t="s">
        <v>302</v>
      </c>
      <c r="F6" s="34" t="s">
        <v>303</v>
      </c>
      <c r="G6" s="34" t="s">
        <v>304</v>
      </c>
      <c r="H6" s="34" t="s">
        <v>305</v>
      </c>
      <c r="I6" s="34" t="s">
        <v>306</v>
      </c>
      <c r="J6" s="34" t="s">
        <v>307</v>
      </c>
      <c r="K6" s="34" t="s">
        <v>308</v>
      </c>
      <c r="L6" s="34" t="s">
        <v>309</v>
      </c>
      <c r="M6" s="34" t="s">
        <v>310</v>
      </c>
      <c r="N6" s="34" t="s">
        <v>311</v>
      </c>
      <c r="O6" s="34" t="s">
        <v>312</v>
      </c>
      <c r="P6" s="34" t="s">
        <v>313</v>
      </c>
      <c r="Q6" s="34" t="s">
        <v>314</v>
      </c>
      <c r="R6" s="46" t="s">
        <v>315</v>
      </c>
    </row>
    <row r="7" ht="13.9" customHeight="1" spans="1:18">
      <c r="A7" s="39">
        <v>1</v>
      </c>
      <c r="B7" s="39">
        <v>2</v>
      </c>
      <c r="C7" s="39">
        <v>3</v>
      </c>
      <c r="D7" s="40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</row>
    <row r="8" ht="28.15" customHeight="1" spans="1:18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ht="28.15" customHeight="1" spans="1:18">
      <c r="A9" s="4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ht="19.5" customHeight="1" spans="1:18">
      <c r="A10" s="43" t="s">
        <v>28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customHeight="1" spans="1:1">
      <c r="A11" t="s">
        <v>272</v>
      </c>
    </row>
  </sheetData>
  <mergeCells count="7">
    <mergeCell ref="Q2:R2"/>
    <mergeCell ref="A3:R3"/>
    <mergeCell ref="A4:I4"/>
    <mergeCell ref="Q4:R4"/>
    <mergeCell ref="B5:D5"/>
    <mergeCell ref="E5:R5"/>
    <mergeCell ref="A5:A6"/>
  </mergeCells>
  <printOptions horizontalCentered="1"/>
  <pageMargins left="0.39" right="0.39" top="0.75" bottom="0.75" header="0.31" footer="0.31"/>
  <pageSetup paperSize="9" scale="8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10.7083333333333" defaultRowHeight="12" customHeight="1"/>
  <cols>
    <col min="1" max="1" width="21.9583333333333" customWidth="1"/>
    <col min="2" max="2" width="25.825" customWidth="1"/>
    <col min="3" max="4" width="9.1" customWidth="1"/>
    <col min="5" max="5" width="23.3916666666667" customWidth="1"/>
    <col min="6" max="8" width="7.39166666666667" customWidth="1"/>
    <col min="9" max="9" width="9.1" customWidth="1"/>
    <col min="10" max="10" width="45.825" customWidth="1"/>
  </cols>
  <sheetData>
    <row r="1" customHeight="1" spans="1:10">
      <c r="A1" s="14"/>
      <c r="B1" s="14"/>
      <c r="C1" s="14"/>
      <c r="D1" s="14"/>
      <c r="E1" s="14"/>
      <c r="F1" s="14"/>
      <c r="G1" s="14"/>
      <c r="H1" s="14"/>
      <c r="I1" s="14"/>
      <c r="J1" s="14"/>
    </row>
    <row r="2" ht="20.65" customHeight="1" spans="10:10">
      <c r="J2" s="26" t="s">
        <v>316</v>
      </c>
    </row>
    <row r="3" ht="30.4" customHeight="1" spans="1:10">
      <c r="A3" s="15" t="s">
        <v>317</v>
      </c>
      <c r="B3" s="15"/>
      <c r="C3" s="15"/>
      <c r="D3" s="15"/>
      <c r="E3" s="15"/>
      <c r="F3" s="15"/>
      <c r="G3" s="15"/>
      <c r="H3" s="15"/>
      <c r="I3" s="15"/>
      <c r="J3" s="15"/>
    </row>
    <row r="4" ht="24.4" customHeight="1" spans="1:8">
      <c r="A4" s="16" t="str">
        <f>"单位名称："&amp;"开远市红十字会"</f>
        <v>单位名称：开远市红十字会</v>
      </c>
      <c r="B4" s="17"/>
      <c r="C4" s="17"/>
      <c r="D4" s="17"/>
      <c r="E4" s="17"/>
      <c r="F4" s="17"/>
      <c r="G4" s="17"/>
      <c r="H4" s="17"/>
    </row>
    <row r="5" ht="44.25" customHeight="1" spans="1:10">
      <c r="A5" s="18" t="s">
        <v>209</v>
      </c>
      <c r="B5" s="18" t="s">
        <v>210</v>
      </c>
      <c r="C5" s="18" t="s">
        <v>211</v>
      </c>
      <c r="D5" s="18" t="s">
        <v>212</v>
      </c>
      <c r="E5" s="18" t="s">
        <v>213</v>
      </c>
      <c r="F5" s="19" t="s">
        <v>214</v>
      </c>
      <c r="G5" s="20" t="s">
        <v>215</v>
      </c>
      <c r="H5" s="20" t="s">
        <v>216</v>
      </c>
      <c r="I5" s="20" t="s">
        <v>217</v>
      </c>
      <c r="J5" s="18" t="s">
        <v>218</v>
      </c>
    </row>
    <row r="6" ht="14.25" customHeight="1" spans="1:10">
      <c r="A6" s="21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  <c r="H6" s="21">
        <v>8</v>
      </c>
      <c r="I6" s="21">
        <v>9</v>
      </c>
      <c r="J6" s="21">
        <v>10</v>
      </c>
    </row>
    <row r="7" ht="27.75" customHeight="1" spans="1:10">
      <c r="A7" s="22"/>
      <c r="B7" s="23"/>
      <c r="C7" s="23"/>
      <c r="D7" s="23"/>
      <c r="E7" s="24"/>
      <c r="F7" s="25"/>
      <c r="G7" s="24"/>
      <c r="H7" s="25"/>
      <c r="I7" s="25"/>
      <c r="J7" s="24"/>
    </row>
    <row r="8" ht="27.75" customHeight="1" spans="1:10">
      <c r="A8" s="22"/>
      <c r="B8" s="22"/>
      <c r="C8" s="22"/>
      <c r="D8" s="22"/>
      <c r="E8" s="22"/>
      <c r="F8" s="22"/>
      <c r="G8" s="22"/>
      <c r="H8" s="22"/>
      <c r="I8" s="22"/>
      <c r="J8" s="27"/>
    </row>
    <row r="9" customHeight="1" spans="1:1">
      <c r="A9" t="s">
        <v>272</v>
      </c>
    </row>
  </sheetData>
  <mergeCells count="2">
    <mergeCell ref="A3:J3"/>
    <mergeCell ref="A4:H4"/>
  </mergeCells>
  <printOptions horizontalCentered="1"/>
  <pageMargins left="0.31" right="0.31" top="0.59" bottom="0.47" header="0.31" footer="0.31"/>
  <pageSetup paperSize="9" scale="8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</sheetPr>
  <dimension ref="A1:H8"/>
  <sheetViews>
    <sheetView showZeros="0" workbookViewId="0">
      <pane ySplit="1" topLeftCell="A2" activePane="bottomLeft" state="frozen"/>
      <selection/>
      <selection pane="bottomLeft" activeCell="D24" sqref="D24"/>
    </sheetView>
  </sheetViews>
  <sheetFormatPr defaultColWidth="8.85" defaultRowHeight="15" customHeight="1" outlineLevelRow="7" outlineLevelCol="7"/>
  <cols>
    <col min="1" max="8" width="28.575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1:8">
      <c r="A2" s="2"/>
      <c r="B2" s="2"/>
      <c r="C2" s="2"/>
      <c r="D2" s="2"/>
      <c r="E2" s="2"/>
      <c r="F2" s="2"/>
      <c r="G2" s="2"/>
      <c r="H2" s="3" t="s">
        <v>318</v>
      </c>
    </row>
    <row r="3" ht="27.75" customHeight="1" spans="1:8">
      <c r="A3" s="4" t="s">
        <v>319</v>
      </c>
      <c r="B3" s="4"/>
      <c r="C3" s="4"/>
      <c r="D3" s="4"/>
      <c r="E3" s="4"/>
      <c r="F3" s="4"/>
      <c r="G3" s="4"/>
      <c r="H3" s="4"/>
    </row>
    <row r="4" ht="18.75" customHeight="1" spans="1:8">
      <c r="A4" s="5" t="str">
        <f>"单位名称："&amp;"开远市红十字会"</f>
        <v>单位名称：开远市红十字会</v>
      </c>
      <c r="B4" s="5"/>
      <c r="C4" s="2"/>
      <c r="D4" s="2"/>
      <c r="E4" s="2"/>
      <c r="F4" s="2"/>
      <c r="G4" s="2"/>
      <c r="H4" s="2"/>
    </row>
    <row r="5" ht="18.75" customHeight="1" spans="1:8">
      <c r="A5" s="6" t="s">
        <v>108</v>
      </c>
      <c r="B5" s="6" t="s">
        <v>320</v>
      </c>
      <c r="C5" s="6" t="s">
        <v>321</v>
      </c>
      <c r="D5" s="6" t="s">
        <v>322</v>
      </c>
      <c r="E5" s="6" t="s">
        <v>323</v>
      </c>
      <c r="F5" s="7" t="s">
        <v>324</v>
      </c>
      <c r="G5" s="7"/>
      <c r="H5" s="7"/>
    </row>
    <row r="6" ht="18.75" customHeight="1" spans="1:8">
      <c r="A6" s="6"/>
      <c r="B6" s="6"/>
      <c r="C6" s="6"/>
      <c r="D6" s="6"/>
      <c r="E6" s="6"/>
      <c r="F6" s="8" t="s">
        <v>282</v>
      </c>
      <c r="G6" s="8" t="s">
        <v>325</v>
      </c>
      <c r="H6" s="8" t="s">
        <v>326</v>
      </c>
    </row>
    <row r="7" ht="18.75" customHeight="1" spans="1:8">
      <c r="A7" s="9" t="s">
        <v>125</v>
      </c>
      <c r="B7" s="10" t="s">
        <v>126</v>
      </c>
      <c r="C7" s="10" t="s">
        <v>127</v>
      </c>
      <c r="D7" s="10" t="s">
        <v>128</v>
      </c>
      <c r="E7" s="10" t="s">
        <v>129</v>
      </c>
      <c r="F7" s="10" t="s">
        <v>130</v>
      </c>
      <c r="G7" s="10" t="s">
        <v>131</v>
      </c>
      <c r="H7" s="10" t="s">
        <v>132</v>
      </c>
    </row>
    <row r="8" ht="27.5" customHeight="1" spans="1:8">
      <c r="A8" s="11" t="s">
        <v>42</v>
      </c>
      <c r="B8" s="12" t="s">
        <v>327</v>
      </c>
      <c r="C8" s="12" t="s">
        <v>328</v>
      </c>
      <c r="D8" s="13" t="s">
        <v>329</v>
      </c>
      <c r="E8" s="12" t="s">
        <v>223</v>
      </c>
      <c r="F8" s="10">
        <v>3</v>
      </c>
      <c r="G8" s="10">
        <v>5000</v>
      </c>
      <c r="H8" s="10">
        <v>15000</v>
      </c>
    </row>
  </sheetData>
  <mergeCells count="8">
    <mergeCell ref="A3:H3"/>
    <mergeCell ref="A4:B4"/>
    <mergeCell ref="F5:H5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</sheetPr>
  <dimension ref="A1:T1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1" width="9.53333333333333" customWidth="1"/>
    <col min="2" max="2" width="30.825" customWidth="1"/>
    <col min="3" max="4" width="11.25" customWidth="1"/>
    <col min="5" max="5" width="14.825" customWidth="1"/>
    <col min="6" max="6" width="11.3916666666667" customWidth="1"/>
    <col min="7" max="7" width="7.825" customWidth="1"/>
    <col min="8" max="8" width="9.95833333333333" customWidth="1"/>
    <col min="9" max="9" width="11.9583333333333" customWidth="1"/>
    <col min="10" max="10" width="8.1" customWidth="1"/>
    <col min="11" max="11" width="9.1" customWidth="1"/>
    <col min="12" max="12" width="8.825" customWidth="1"/>
    <col min="13" max="13" width="8.53333333333333" customWidth="1"/>
    <col min="14" max="14" width="9.53333333333333" customWidth="1"/>
    <col min="15" max="15" width="11.85" customWidth="1"/>
    <col min="16" max="16" width="8" customWidth="1"/>
    <col min="17" max="17" width="9" customWidth="1"/>
    <col min="18" max="18" width="8.70833333333333" customWidth="1"/>
    <col min="19" max="19" width="8.425" customWidth="1"/>
    <col min="20" max="20" width="9.425" customWidth="1"/>
  </cols>
  <sheetData>
    <row r="1" customHeight="1" spans="1:20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customHeight="1" spans="1:20">
      <c r="A2" s="154"/>
      <c r="B2" s="154"/>
      <c r="C2" s="154"/>
      <c r="D2" s="154"/>
      <c r="E2" s="154"/>
      <c r="F2" s="154"/>
      <c r="G2" s="154"/>
      <c r="H2" s="154"/>
      <c r="I2" s="215"/>
      <c r="J2" s="154"/>
      <c r="K2" s="154"/>
      <c r="L2" s="154"/>
      <c r="O2" s="215"/>
      <c r="P2" s="154"/>
      <c r="Q2" s="154"/>
      <c r="R2" s="154"/>
      <c r="S2" s="221" t="s">
        <v>24</v>
      </c>
      <c r="T2" s="221"/>
    </row>
    <row r="3" ht="36" customHeight="1" spans="1:20">
      <c r="A3" s="195" t="s">
        <v>25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</row>
    <row r="4" ht="24.4" customHeight="1" spans="1:20">
      <c r="A4" s="80" t="str">
        <f>"单位名称："&amp;"开远市红十字会"</f>
        <v>单位名称：开远市红十字会</v>
      </c>
      <c r="B4" s="80"/>
      <c r="C4" s="80"/>
      <c r="D4" s="80"/>
      <c r="E4" s="81"/>
      <c r="F4" s="81"/>
      <c r="G4" s="81"/>
      <c r="H4" s="81"/>
      <c r="I4" s="51"/>
      <c r="J4" s="81"/>
      <c r="K4" s="81"/>
      <c r="L4" s="81"/>
      <c r="O4" s="51"/>
      <c r="P4" s="81"/>
      <c r="Q4" s="81"/>
      <c r="R4" s="81"/>
      <c r="S4" s="91" t="str">
        <f>"单位:"&amp;"元"</f>
        <v>单位:元</v>
      </c>
      <c r="T4" s="91"/>
    </row>
    <row r="5" ht="18.75" customHeight="1" spans="1:20">
      <c r="A5" s="196" t="s">
        <v>26</v>
      </c>
      <c r="B5" s="197" t="s">
        <v>27</v>
      </c>
      <c r="C5" s="197" t="s">
        <v>28</v>
      </c>
      <c r="D5" s="198" t="s">
        <v>29</v>
      </c>
      <c r="E5" s="198"/>
      <c r="F5" s="198"/>
      <c r="G5" s="198"/>
      <c r="H5" s="198"/>
      <c r="I5" s="198"/>
      <c r="J5" s="198"/>
      <c r="K5" s="198"/>
      <c r="L5" s="198"/>
      <c r="M5" s="198"/>
      <c r="N5" s="216"/>
      <c r="O5" s="217" t="s">
        <v>20</v>
      </c>
      <c r="P5" s="217"/>
      <c r="Q5" s="217"/>
      <c r="R5" s="217"/>
      <c r="S5" s="217"/>
      <c r="T5" s="217"/>
    </row>
    <row r="6" ht="24.75" customHeight="1" spans="1:20">
      <c r="A6" s="199"/>
      <c r="B6" s="200"/>
      <c r="C6" s="200"/>
      <c r="D6" s="201" t="s">
        <v>30</v>
      </c>
      <c r="E6" s="201" t="s">
        <v>31</v>
      </c>
      <c r="F6" s="202" t="s">
        <v>32</v>
      </c>
      <c r="G6" s="201" t="s">
        <v>33</v>
      </c>
      <c r="H6" s="201" t="s">
        <v>34</v>
      </c>
      <c r="I6" s="218" t="s">
        <v>35</v>
      </c>
      <c r="J6" s="218"/>
      <c r="K6" s="218"/>
      <c r="L6" s="218"/>
      <c r="M6" s="218"/>
      <c r="N6" s="219"/>
      <c r="O6" s="217" t="s">
        <v>30</v>
      </c>
      <c r="P6" s="217" t="s">
        <v>31</v>
      </c>
      <c r="Q6" s="217" t="s">
        <v>32</v>
      </c>
      <c r="R6" s="217" t="s">
        <v>33</v>
      </c>
      <c r="S6" s="217" t="s">
        <v>34</v>
      </c>
      <c r="T6" s="217" t="s">
        <v>35</v>
      </c>
    </row>
    <row r="7" ht="24.75" customHeight="1" spans="1:20">
      <c r="A7" s="203"/>
      <c r="B7" s="204"/>
      <c r="C7" s="204"/>
      <c r="D7" s="205"/>
      <c r="E7" s="205"/>
      <c r="F7" s="206"/>
      <c r="G7" s="205"/>
      <c r="H7" s="205"/>
      <c r="I7" s="220" t="s">
        <v>30</v>
      </c>
      <c r="J7" s="204" t="s">
        <v>36</v>
      </c>
      <c r="K7" s="204" t="s">
        <v>37</v>
      </c>
      <c r="L7" s="204" t="s">
        <v>38</v>
      </c>
      <c r="M7" s="204" t="s">
        <v>39</v>
      </c>
      <c r="N7" s="204" t="s">
        <v>40</v>
      </c>
      <c r="O7" s="217"/>
      <c r="P7" s="217"/>
      <c r="Q7" s="217"/>
      <c r="R7" s="217"/>
      <c r="S7" s="217"/>
      <c r="T7" s="217"/>
    </row>
    <row r="8" ht="21.75" customHeight="1" spans="1:20">
      <c r="A8" s="207">
        <v>1</v>
      </c>
      <c r="B8" s="208">
        <v>2</v>
      </c>
      <c r="C8" s="208">
        <v>3</v>
      </c>
      <c r="D8" s="208">
        <v>4</v>
      </c>
      <c r="E8" s="209">
        <v>5</v>
      </c>
      <c r="F8" s="210">
        <v>6</v>
      </c>
      <c r="G8" s="210">
        <v>7</v>
      </c>
      <c r="H8" s="209">
        <v>8</v>
      </c>
      <c r="I8" s="209">
        <v>9</v>
      </c>
      <c r="J8" s="210">
        <v>10</v>
      </c>
      <c r="K8" s="210">
        <v>11</v>
      </c>
      <c r="L8" s="209">
        <v>12</v>
      </c>
      <c r="M8" s="209">
        <v>13</v>
      </c>
      <c r="N8" s="209">
        <v>14</v>
      </c>
      <c r="O8" s="210">
        <v>15</v>
      </c>
      <c r="P8" s="210">
        <v>16</v>
      </c>
      <c r="Q8" s="210">
        <v>17</v>
      </c>
      <c r="R8" s="210">
        <v>18</v>
      </c>
      <c r="S8" s="210">
        <v>19</v>
      </c>
      <c r="T8" s="210">
        <v>20</v>
      </c>
    </row>
    <row r="9" ht="34.9" customHeight="1" spans="1:20">
      <c r="A9" s="211" t="s">
        <v>41</v>
      </c>
      <c r="B9" s="224" t="s">
        <v>42</v>
      </c>
      <c r="C9" s="42">
        <v>790719.99</v>
      </c>
      <c r="D9" s="42">
        <v>790719.99</v>
      </c>
      <c r="E9" s="42">
        <v>790719.99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ht="34.9" customHeight="1" spans="1:20">
      <c r="A10" s="212" t="s">
        <v>43</v>
      </c>
      <c r="B10" s="225" t="s">
        <v>42</v>
      </c>
      <c r="C10" s="42">
        <v>790719.99</v>
      </c>
      <c r="D10" s="42">
        <v>790719.99</v>
      </c>
      <c r="E10" s="42">
        <v>790719.99</v>
      </c>
      <c r="F10" s="42"/>
      <c r="G10" s="42"/>
      <c r="H10" s="42"/>
      <c r="I10" s="42"/>
      <c r="J10" s="42"/>
      <c r="K10" s="42"/>
      <c r="L10" s="42"/>
      <c r="M10" s="42"/>
      <c r="N10" s="42"/>
      <c r="O10" s="22"/>
      <c r="P10" s="22"/>
      <c r="Q10" s="22"/>
      <c r="R10" s="22"/>
      <c r="S10" s="22"/>
      <c r="T10" s="22"/>
    </row>
    <row r="11" ht="34.15" customHeight="1" spans="1:20">
      <c r="A11" s="213" t="s">
        <v>28</v>
      </c>
      <c r="B11" s="214"/>
      <c r="C11" s="42">
        <v>790719.99</v>
      </c>
      <c r="D11" s="42">
        <v>790719.99</v>
      </c>
      <c r="E11" s="42">
        <v>790719.99</v>
      </c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</sheetData>
  <mergeCells count="22">
    <mergeCell ref="S2:T2"/>
    <mergeCell ref="A3:N3"/>
    <mergeCell ref="A4:D4"/>
    <mergeCell ref="S4:T4"/>
    <mergeCell ref="D5:N5"/>
    <mergeCell ref="O5:T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  <mergeCell ref="T6:T7"/>
  </mergeCells>
  <printOptions horizontalCentered="1"/>
  <pageMargins left="0.39" right="0.39" top="0.75" bottom="0.75" header="0.31" footer="0.31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</sheetPr>
  <dimension ref="A1:M23"/>
  <sheetViews>
    <sheetView showZeros="0" workbookViewId="0">
      <pane ySplit="1" topLeftCell="A12" activePane="bottomLeft" state="frozen"/>
      <selection/>
      <selection pane="bottomLeft" activeCell="A1" sqref="A1"/>
    </sheetView>
  </sheetViews>
  <sheetFormatPr defaultColWidth="10.7083333333333" defaultRowHeight="14.25" customHeight="1"/>
  <cols>
    <col min="1" max="1" width="11.825" customWidth="1"/>
    <col min="2" max="2" width="22.25" customWidth="1"/>
    <col min="3" max="3" width="12.5333333333333" customWidth="1"/>
    <col min="4" max="5" width="11.0833333333333" customWidth="1"/>
    <col min="6" max="6" width="8.95833333333333" customWidth="1"/>
    <col min="7" max="7" width="12.25" customWidth="1"/>
    <col min="8" max="8" width="11.25" customWidth="1"/>
    <col min="9" max="9" width="9.95833333333333" customWidth="1"/>
    <col min="10" max="10" width="9.825" customWidth="1"/>
    <col min="11" max="11" width="7.39166666666667" customWidth="1"/>
    <col min="12" max="12" width="9.53333333333333" customWidth="1"/>
    <col min="13" max="13" width="9.95833333333333" customWidth="1"/>
  </cols>
  <sheetData>
    <row r="1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15.75" customHeight="1" spans="1:13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90" t="s">
        <v>44</v>
      </c>
    </row>
    <row r="3" ht="28.5" customHeight="1" spans="1:13">
      <c r="A3" s="156" t="s">
        <v>45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ht="22.15" customHeight="1" spans="1:13">
      <c r="A4" s="157" t="str">
        <f>"单位名称："&amp;"开远市红十字会"</f>
        <v>单位名称：开远市红十字会</v>
      </c>
      <c r="B4" s="157"/>
      <c r="C4" s="157"/>
      <c r="D4" s="157"/>
      <c r="E4" s="157"/>
      <c r="F4" s="157"/>
      <c r="G4" s="157"/>
      <c r="H4" s="157"/>
      <c r="I4" s="157"/>
      <c r="J4" s="157"/>
      <c r="K4" s="81"/>
      <c r="L4" s="81"/>
      <c r="M4" s="191" t="str">
        <f>"单位:"&amp;"元"</f>
        <v>单位:元</v>
      </c>
    </row>
    <row r="5" ht="23.65" customHeight="1" spans="1:13">
      <c r="A5" s="182" t="s">
        <v>46</v>
      </c>
      <c r="B5" s="182" t="s">
        <v>47</v>
      </c>
      <c r="C5" s="183" t="s">
        <v>28</v>
      </c>
      <c r="D5" s="184" t="s">
        <v>48</v>
      </c>
      <c r="E5" s="184" t="s">
        <v>49</v>
      </c>
      <c r="F5" s="182" t="s">
        <v>32</v>
      </c>
      <c r="G5" s="182" t="s">
        <v>50</v>
      </c>
      <c r="H5" s="185" t="s">
        <v>35</v>
      </c>
      <c r="I5" s="192"/>
      <c r="J5" s="192"/>
      <c r="K5" s="192"/>
      <c r="L5" s="192"/>
      <c r="M5" s="193"/>
    </row>
    <row r="6" ht="26.25" customHeight="1" spans="1:13">
      <c r="A6" s="186"/>
      <c r="B6" s="186"/>
      <c r="C6" s="187"/>
      <c r="D6" s="188"/>
      <c r="E6" s="188"/>
      <c r="F6" s="186"/>
      <c r="G6" s="186"/>
      <c r="H6" s="184"/>
      <c r="I6" s="194"/>
      <c r="J6" s="194"/>
      <c r="K6" s="194"/>
      <c r="L6" s="194"/>
      <c r="M6" s="194"/>
    </row>
    <row r="7" ht="26.25" customHeight="1" spans="1:13">
      <c r="A7" s="186"/>
      <c r="B7" s="186"/>
      <c r="C7" s="187"/>
      <c r="D7" s="188"/>
      <c r="E7" s="188"/>
      <c r="F7" s="186"/>
      <c r="G7" s="186"/>
      <c r="H7" s="184" t="s">
        <v>30</v>
      </c>
      <c r="I7" s="194" t="s">
        <v>51</v>
      </c>
      <c r="J7" s="194" t="s">
        <v>52</v>
      </c>
      <c r="K7" s="194" t="s">
        <v>53</v>
      </c>
      <c r="L7" s="194" t="s">
        <v>54</v>
      </c>
      <c r="M7" s="194" t="s">
        <v>55</v>
      </c>
    </row>
    <row r="8" ht="16.5" customHeight="1" spans="1:13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  <c r="M8" s="39">
        <v>13</v>
      </c>
    </row>
    <row r="9" ht="30.4" customHeight="1" spans="1:13">
      <c r="A9" s="113" t="s">
        <v>56</v>
      </c>
      <c r="B9" s="41" t="s">
        <v>57</v>
      </c>
      <c r="C9" s="189">
        <v>678297.69</v>
      </c>
      <c r="D9" s="189">
        <v>645297.69</v>
      </c>
      <c r="E9" s="189">
        <v>33000</v>
      </c>
      <c r="F9" s="189"/>
      <c r="G9" s="189"/>
      <c r="H9" s="189"/>
      <c r="I9" s="189"/>
      <c r="J9" s="189"/>
      <c r="K9" s="189"/>
      <c r="L9" s="189"/>
      <c r="M9" s="189"/>
    </row>
    <row r="10" ht="30.4" customHeight="1" spans="1:13">
      <c r="A10" s="118" t="s">
        <v>58</v>
      </c>
      <c r="B10" s="158" t="s">
        <v>59</v>
      </c>
      <c r="C10" s="189">
        <v>68870.73</v>
      </c>
      <c r="D10" s="189">
        <v>68870.73</v>
      </c>
      <c r="E10" s="189"/>
      <c r="F10" s="189"/>
      <c r="G10" s="189"/>
      <c r="H10" s="189"/>
      <c r="I10" s="189"/>
      <c r="J10" s="189"/>
      <c r="K10" s="189"/>
      <c r="L10" s="189"/>
      <c r="M10" s="189"/>
    </row>
    <row r="11" ht="30.4" customHeight="1" spans="1:13">
      <c r="A11" s="159" t="s">
        <v>60</v>
      </c>
      <c r="B11" s="160" t="s">
        <v>61</v>
      </c>
      <c r="C11" s="189">
        <v>68870.73</v>
      </c>
      <c r="D11" s="189">
        <v>68870.73</v>
      </c>
      <c r="E11" s="189"/>
      <c r="F11" s="189"/>
      <c r="G11" s="189"/>
      <c r="H11" s="189"/>
      <c r="I11" s="189"/>
      <c r="J11" s="189"/>
      <c r="K11" s="189"/>
      <c r="L11" s="189"/>
      <c r="M11" s="189"/>
    </row>
    <row r="12" ht="30.4" customHeight="1" spans="1:13">
      <c r="A12" s="118" t="s">
        <v>62</v>
      </c>
      <c r="B12" s="158" t="s">
        <v>63</v>
      </c>
      <c r="C12" s="189">
        <v>609426.96</v>
      </c>
      <c r="D12" s="189">
        <v>576426.96</v>
      </c>
      <c r="E12" s="189">
        <v>33000</v>
      </c>
      <c r="F12" s="189"/>
      <c r="G12" s="189"/>
      <c r="H12" s="189"/>
      <c r="I12" s="189"/>
      <c r="J12" s="189"/>
      <c r="K12" s="189"/>
      <c r="L12" s="189"/>
      <c r="M12" s="189"/>
    </row>
    <row r="13" ht="30.4" customHeight="1" spans="1:13">
      <c r="A13" s="159" t="s">
        <v>64</v>
      </c>
      <c r="B13" s="160" t="s">
        <v>65</v>
      </c>
      <c r="C13" s="189">
        <v>606426.96</v>
      </c>
      <c r="D13" s="189">
        <v>576426.96</v>
      </c>
      <c r="E13" s="189">
        <v>30000</v>
      </c>
      <c r="F13" s="189"/>
      <c r="G13" s="189"/>
      <c r="H13" s="189"/>
      <c r="I13" s="189"/>
      <c r="J13" s="189"/>
      <c r="K13" s="189"/>
      <c r="L13" s="189"/>
      <c r="M13" s="189"/>
    </row>
    <row r="14" ht="30.4" customHeight="1" spans="1:13">
      <c r="A14" s="159" t="s">
        <v>66</v>
      </c>
      <c r="B14" s="160" t="s">
        <v>67</v>
      </c>
      <c r="C14" s="189">
        <v>3000</v>
      </c>
      <c r="D14" s="189"/>
      <c r="E14" s="189">
        <v>3000</v>
      </c>
      <c r="F14" s="189"/>
      <c r="G14" s="189"/>
      <c r="H14" s="189"/>
      <c r="I14" s="189"/>
      <c r="J14" s="189"/>
      <c r="K14" s="189"/>
      <c r="L14" s="189"/>
      <c r="M14" s="189"/>
    </row>
    <row r="15" ht="30.4" customHeight="1" spans="1:13">
      <c r="A15" s="113" t="s">
        <v>68</v>
      </c>
      <c r="B15" s="41" t="s">
        <v>69</v>
      </c>
      <c r="C15" s="189">
        <v>55441.26</v>
      </c>
      <c r="D15" s="189">
        <v>55441.26</v>
      </c>
      <c r="E15" s="189"/>
      <c r="F15" s="189"/>
      <c r="G15" s="189"/>
      <c r="H15" s="189"/>
      <c r="I15" s="189"/>
      <c r="J15" s="189"/>
      <c r="K15" s="189"/>
      <c r="L15" s="189"/>
      <c r="M15" s="189"/>
    </row>
    <row r="16" ht="30.4" customHeight="1" spans="1:13">
      <c r="A16" s="118" t="s">
        <v>70</v>
      </c>
      <c r="B16" s="158" t="s">
        <v>71</v>
      </c>
      <c r="C16" s="189">
        <v>55441.26</v>
      </c>
      <c r="D16" s="189">
        <v>55441.26</v>
      </c>
      <c r="E16" s="189"/>
      <c r="F16" s="189"/>
      <c r="G16" s="189"/>
      <c r="H16" s="189"/>
      <c r="I16" s="189"/>
      <c r="J16" s="189"/>
      <c r="K16" s="189"/>
      <c r="L16" s="189"/>
      <c r="M16" s="189"/>
    </row>
    <row r="17" ht="30.4" customHeight="1" spans="1:13">
      <c r="A17" s="159" t="s">
        <v>72</v>
      </c>
      <c r="B17" s="160" t="s">
        <v>73</v>
      </c>
      <c r="C17" s="189">
        <v>34780.04</v>
      </c>
      <c r="D17" s="189">
        <v>34780.04</v>
      </c>
      <c r="E17" s="189"/>
      <c r="F17" s="189"/>
      <c r="G17" s="189"/>
      <c r="H17" s="189"/>
      <c r="I17" s="189"/>
      <c r="J17" s="189"/>
      <c r="K17" s="189"/>
      <c r="L17" s="189"/>
      <c r="M17" s="189"/>
    </row>
    <row r="18" ht="30.4" customHeight="1" spans="1:13">
      <c r="A18" s="159" t="s">
        <v>74</v>
      </c>
      <c r="B18" s="160" t="s">
        <v>75</v>
      </c>
      <c r="C18" s="189">
        <v>19369.89</v>
      </c>
      <c r="D18" s="189">
        <v>19369.89</v>
      </c>
      <c r="E18" s="189"/>
      <c r="F18" s="189"/>
      <c r="G18" s="189"/>
      <c r="H18" s="189"/>
      <c r="I18" s="189"/>
      <c r="J18" s="189"/>
      <c r="K18" s="189"/>
      <c r="L18" s="189"/>
      <c r="M18" s="189"/>
    </row>
    <row r="19" ht="30.4" customHeight="1" spans="1:13">
      <c r="A19" s="159" t="s">
        <v>76</v>
      </c>
      <c r="B19" s="160" t="s">
        <v>77</v>
      </c>
      <c r="C19" s="189">
        <v>1291.33</v>
      </c>
      <c r="D19" s="189">
        <v>1291.33</v>
      </c>
      <c r="E19" s="189"/>
      <c r="F19" s="189"/>
      <c r="G19" s="189"/>
      <c r="H19" s="189"/>
      <c r="I19" s="189"/>
      <c r="J19" s="189"/>
      <c r="K19" s="189"/>
      <c r="L19" s="189"/>
      <c r="M19" s="189"/>
    </row>
    <row r="20" ht="30.4" customHeight="1" spans="1:13">
      <c r="A20" s="113" t="s">
        <v>78</v>
      </c>
      <c r="B20" s="41" t="s">
        <v>79</v>
      </c>
      <c r="C20" s="189">
        <v>56981.04</v>
      </c>
      <c r="D20" s="189">
        <v>56981.04</v>
      </c>
      <c r="E20" s="189"/>
      <c r="F20" s="189"/>
      <c r="G20" s="189"/>
      <c r="H20" s="189"/>
      <c r="I20" s="189"/>
      <c r="J20" s="189"/>
      <c r="K20" s="189"/>
      <c r="L20" s="189"/>
      <c r="M20" s="189"/>
    </row>
    <row r="21" ht="30.4" customHeight="1" spans="1:13">
      <c r="A21" s="118" t="s">
        <v>80</v>
      </c>
      <c r="B21" s="158" t="s">
        <v>81</v>
      </c>
      <c r="C21" s="189">
        <v>56981.04</v>
      </c>
      <c r="D21" s="189">
        <v>56981.04</v>
      </c>
      <c r="E21" s="189"/>
      <c r="F21" s="189"/>
      <c r="G21" s="189"/>
      <c r="H21" s="189"/>
      <c r="I21" s="189"/>
      <c r="J21" s="189"/>
      <c r="K21" s="189"/>
      <c r="L21" s="189"/>
      <c r="M21" s="189"/>
    </row>
    <row r="22" ht="30.4" customHeight="1" spans="1:13">
      <c r="A22" s="159" t="s">
        <v>82</v>
      </c>
      <c r="B22" s="160" t="s">
        <v>83</v>
      </c>
      <c r="C22" s="189">
        <v>56981.04</v>
      </c>
      <c r="D22" s="189">
        <v>56981.04</v>
      </c>
      <c r="E22" s="189"/>
      <c r="F22" s="189"/>
      <c r="G22" s="189"/>
      <c r="H22" s="189"/>
      <c r="I22" s="189"/>
      <c r="J22" s="189"/>
      <c r="K22" s="189"/>
      <c r="L22" s="189"/>
      <c r="M22" s="189"/>
    </row>
    <row r="23" ht="30.4" customHeight="1" spans="1:13">
      <c r="A23" s="161" t="s">
        <v>84</v>
      </c>
      <c r="B23" s="162" t="s">
        <v>84</v>
      </c>
      <c r="C23" s="189">
        <v>790719.99</v>
      </c>
      <c r="D23" s="189">
        <v>757719.99</v>
      </c>
      <c r="E23" s="189">
        <v>33000</v>
      </c>
      <c r="F23" s="189"/>
      <c r="G23" s="189"/>
      <c r="H23" s="189"/>
      <c r="I23" s="189"/>
      <c r="J23" s="189"/>
      <c r="K23" s="189"/>
      <c r="L23" s="189"/>
      <c r="M23" s="189"/>
    </row>
  </sheetData>
  <mergeCells count="11">
    <mergeCell ref="A3:M3"/>
    <mergeCell ref="A4:J4"/>
    <mergeCell ref="A23:B23"/>
    <mergeCell ref="A5:A7"/>
    <mergeCell ref="B5:B7"/>
    <mergeCell ref="C5:C7"/>
    <mergeCell ref="D5:D7"/>
    <mergeCell ref="E5:E7"/>
    <mergeCell ref="F5:F7"/>
    <mergeCell ref="G5:G7"/>
    <mergeCell ref="H5:M6"/>
  </mergeCells>
  <printOptions horizontalCentered="1"/>
  <pageMargins left="0.39" right="0.39" top="0.75" bottom="0.75" header="0.31" footer="0.31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</sheetPr>
  <dimension ref="A1:D24"/>
  <sheetViews>
    <sheetView showZeros="0" workbookViewId="0">
      <pane ySplit="1" topLeftCell="A5" activePane="bottomLeft" state="frozen"/>
      <selection/>
      <selection pane="bottomLeft" activeCell="A1" sqref="A1"/>
    </sheetView>
  </sheetViews>
  <sheetFormatPr defaultColWidth="9" defaultRowHeight="13.5" customHeight="1" outlineLevelCol="3"/>
  <cols>
    <col min="1" max="1" width="36.3916666666667" customWidth="1"/>
    <col min="2" max="2" width="31.3916666666667" customWidth="1"/>
    <col min="3" max="3" width="37.1" customWidth="1"/>
    <col min="4" max="4" width="35.0833333333333" customWidth="1"/>
  </cols>
  <sheetData>
    <row r="1" customHeight="1" spans="1:4">
      <c r="A1" s="14"/>
      <c r="B1" s="14"/>
      <c r="C1" s="14"/>
      <c r="D1" s="14"/>
    </row>
    <row r="2" ht="16.5" customHeight="1" spans="1:4">
      <c r="A2" s="163"/>
      <c r="B2" s="164"/>
      <c r="C2" s="154"/>
      <c r="D2" s="90" t="s">
        <v>85</v>
      </c>
    </row>
    <row r="3" ht="27" customHeight="1" spans="1:4">
      <c r="A3" s="165" t="s">
        <v>86</v>
      </c>
      <c r="B3" s="165"/>
      <c r="C3" s="165"/>
      <c r="D3" s="165"/>
    </row>
    <row r="4" ht="34.9" customHeight="1" spans="1:4">
      <c r="A4" s="80" t="str">
        <f>"单位名称："&amp;"开远市红十字会"</f>
        <v>单位名称：开远市红十字会</v>
      </c>
      <c r="B4" s="166"/>
      <c r="C4" s="167"/>
      <c r="D4" s="45" t="str">
        <f>"单位:"&amp;"元"</f>
        <v>单位:元</v>
      </c>
    </row>
    <row r="5" ht="34.9" customHeight="1" spans="1:4">
      <c r="A5" s="168" t="s">
        <v>3</v>
      </c>
      <c r="B5" s="169"/>
      <c r="C5" s="168" t="s">
        <v>4</v>
      </c>
      <c r="D5" s="169"/>
    </row>
    <row r="6" ht="10.9" customHeight="1" spans="1:4">
      <c r="A6" s="170" t="s">
        <v>5</v>
      </c>
      <c r="B6" s="170" t="s">
        <v>6</v>
      </c>
      <c r="C6" s="170" t="s">
        <v>7</v>
      </c>
      <c r="D6" s="170" t="s">
        <v>6</v>
      </c>
    </row>
    <row r="7" ht="14.65" customHeight="1" spans="1:4">
      <c r="A7" s="171"/>
      <c r="B7" s="171"/>
      <c r="C7" s="171"/>
      <c r="D7" s="171"/>
    </row>
    <row r="8" ht="25.9" customHeight="1" spans="1:4">
      <c r="A8" s="172" t="s">
        <v>87</v>
      </c>
      <c r="B8" s="42">
        <v>790719.99</v>
      </c>
      <c r="C8" s="173" t="str">
        <f>"一"&amp;"、"&amp;"一般公共服务支出"</f>
        <v>一、一般公共服务支出</v>
      </c>
      <c r="D8" s="42"/>
    </row>
    <row r="9" ht="25.9" customHeight="1" spans="1:4">
      <c r="A9" s="174" t="s">
        <v>88</v>
      </c>
      <c r="B9" s="42">
        <v>790719.99</v>
      </c>
      <c r="C9" s="173" t="str">
        <f>"二"&amp;"、"&amp;"教育支出"</f>
        <v>二、教育支出</v>
      </c>
      <c r="D9" s="42"/>
    </row>
    <row r="10" ht="25.9" customHeight="1" spans="1:4">
      <c r="A10" s="174" t="s">
        <v>89</v>
      </c>
      <c r="B10" s="42"/>
      <c r="C10" s="173" t="str">
        <f>"三"&amp;"、"&amp;"社会保障和就业支出"</f>
        <v>三、社会保障和就业支出</v>
      </c>
      <c r="D10" s="42">
        <v>678297.69</v>
      </c>
    </row>
    <row r="11" ht="25.9" customHeight="1" spans="1:4">
      <c r="A11" s="174" t="s">
        <v>90</v>
      </c>
      <c r="B11" s="42"/>
      <c r="C11" s="173" t="str">
        <f>"四"&amp;"、"&amp;"卫生健康支出"</f>
        <v>四、卫生健康支出</v>
      </c>
      <c r="D11" s="42">
        <v>55441.26</v>
      </c>
    </row>
    <row r="12" ht="25.9" customHeight="1" spans="1:4">
      <c r="A12" s="174" t="s">
        <v>91</v>
      </c>
      <c r="B12" s="42"/>
      <c r="C12" s="173" t="str">
        <f>"五"&amp;"、"&amp;"住房保障支出"</f>
        <v>五、住房保障支出</v>
      </c>
      <c r="D12" s="42">
        <v>56981.04</v>
      </c>
    </row>
    <row r="13" ht="25.9" customHeight="1" spans="1:4">
      <c r="A13" s="174" t="s">
        <v>88</v>
      </c>
      <c r="B13" s="42"/>
      <c r="C13" s="175"/>
      <c r="D13" s="42"/>
    </row>
    <row r="14" ht="25.9" customHeight="1" spans="1:4">
      <c r="A14" s="176" t="s">
        <v>89</v>
      </c>
      <c r="B14" s="42"/>
      <c r="C14" s="175"/>
      <c r="D14" s="42"/>
    </row>
    <row r="15" ht="25.9" customHeight="1" spans="1:4">
      <c r="A15" s="176" t="s">
        <v>90</v>
      </c>
      <c r="B15" s="42"/>
      <c r="C15" s="175"/>
      <c r="D15" s="42"/>
    </row>
    <row r="16" ht="25.9" customHeight="1" spans="1:4">
      <c r="A16" s="177"/>
      <c r="B16" s="42"/>
      <c r="C16" s="151"/>
      <c r="D16" s="42"/>
    </row>
    <row r="17" ht="25.9" customHeight="1" spans="1:4">
      <c r="A17" s="177"/>
      <c r="B17" s="42"/>
      <c r="C17" s="151"/>
      <c r="D17" s="42"/>
    </row>
    <row r="18" ht="25.9" customHeight="1" spans="1:4">
      <c r="A18" s="177"/>
      <c r="B18" s="42"/>
      <c r="C18" s="151"/>
      <c r="D18" s="42"/>
    </row>
    <row r="19" ht="25.9" customHeight="1" spans="1:4">
      <c r="A19" s="177"/>
      <c r="B19" s="42"/>
      <c r="C19" s="151"/>
      <c r="D19" s="42"/>
    </row>
    <row r="20" ht="25.9" customHeight="1" spans="1:4">
      <c r="A20" s="177"/>
      <c r="B20" s="42"/>
      <c r="C20" s="151"/>
      <c r="D20" s="42"/>
    </row>
    <row r="21" ht="25.9" customHeight="1" spans="1:4">
      <c r="A21" s="177"/>
      <c r="B21" s="42"/>
      <c r="C21" s="151"/>
      <c r="D21" s="42"/>
    </row>
    <row r="22" ht="25.9" customHeight="1" spans="1:4">
      <c r="A22" s="178"/>
      <c r="B22" s="42"/>
      <c r="C22" s="151"/>
      <c r="D22" s="42"/>
    </row>
    <row r="23" ht="25.9" customHeight="1" spans="1:4">
      <c r="A23" s="179"/>
      <c r="B23" s="42"/>
      <c r="C23" s="180" t="s">
        <v>92</v>
      </c>
      <c r="D23" s="42"/>
    </row>
    <row r="24" ht="25.9" customHeight="1" spans="1:4">
      <c r="A24" s="181" t="s">
        <v>22</v>
      </c>
      <c r="B24" s="42">
        <v>790719.99</v>
      </c>
      <c r="C24" s="151" t="s">
        <v>23</v>
      </c>
      <c r="D24" s="42">
        <v>790719.99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rintOptions horizontalCentered="1"/>
  <pageMargins left="0.39" right="0.39" top="0.75" bottom="0.75" header="0.31" footer="0.31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</sheetPr>
  <dimension ref="A1:G24"/>
  <sheetViews>
    <sheetView showZeros="0" topLeftCell="D1" workbookViewId="0">
      <pane ySplit="1" topLeftCell="A11" activePane="bottomLeft" state="frozen"/>
      <selection/>
      <selection pane="bottomLeft" activeCell="A1" sqref="A1"/>
    </sheetView>
  </sheetViews>
  <sheetFormatPr defaultColWidth="10.7083333333333" defaultRowHeight="14.25" customHeight="1" outlineLevelCol="6"/>
  <cols>
    <col min="1" max="1" width="11.25" customWidth="1"/>
    <col min="2" max="2" width="41.825" customWidth="1"/>
    <col min="3" max="3" width="35.3916666666667" customWidth="1"/>
    <col min="4" max="4" width="35.2833333333333" customWidth="1"/>
    <col min="5" max="6" width="35.3916666666667" customWidth="1"/>
    <col min="7" max="7" width="35.2833333333333" customWidth="1"/>
  </cols>
  <sheetData>
    <row r="1" customHeight="1" spans="1:7">
      <c r="A1" s="14"/>
      <c r="B1" s="14"/>
      <c r="C1" s="14"/>
      <c r="D1" s="14"/>
      <c r="E1" s="14"/>
      <c r="F1" s="14"/>
      <c r="G1" s="14"/>
    </row>
    <row r="2" ht="15.75" customHeight="1" spans="1:7">
      <c r="A2" s="154"/>
      <c r="B2" s="154"/>
      <c r="C2" s="154"/>
      <c r="D2" s="154"/>
      <c r="E2" s="154"/>
      <c r="F2" s="155"/>
      <c r="G2" s="155" t="s">
        <v>93</v>
      </c>
    </row>
    <row r="3" ht="15.75" customHeight="1" spans="1:7">
      <c r="A3" s="154"/>
      <c r="B3" s="154"/>
      <c r="C3" s="154"/>
      <c r="D3"/>
      <c r="E3"/>
      <c r="F3" s="91"/>
      <c r="G3" s="91"/>
    </row>
    <row r="4" ht="28.5" customHeight="1" spans="1:7">
      <c r="A4" s="156" t="s">
        <v>94</v>
      </c>
      <c r="B4" s="156"/>
      <c r="C4" s="156"/>
      <c r="D4" s="156"/>
      <c r="E4" s="156"/>
      <c r="F4" s="156"/>
      <c r="G4" s="156"/>
    </row>
    <row r="5" ht="24.4" customHeight="1" spans="1:7">
      <c r="A5" s="157" t="str">
        <f>"单位名称："&amp;"开远市红十字会"</f>
        <v>单位名称：开远市红十字会</v>
      </c>
      <c r="B5" s="157"/>
      <c r="C5" s="157"/>
      <c r="D5" s="157"/>
      <c r="E5" s="157"/>
      <c r="G5" s="157" t="str">
        <f>"单位:"&amp;"元"</f>
        <v>单位:元</v>
      </c>
    </row>
    <row r="6" ht="22.9" customHeight="1" spans="1:7">
      <c r="A6" s="37" t="s">
        <v>95</v>
      </c>
      <c r="B6" s="37"/>
      <c r="C6" s="32" t="s">
        <v>28</v>
      </c>
      <c r="D6" s="34" t="s">
        <v>48</v>
      </c>
      <c r="E6" s="34"/>
      <c r="F6" s="34"/>
      <c r="G6" s="102" t="s">
        <v>49</v>
      </c>
    </row>
    <row r="7" ht="22.9" customHeight="1" spans="1:7">
      <c r="A7" s="37" t="s">
        <v>46</v>
      </c>
      <c r="B7" s="37" t="s">
        <v>47</v>
      </c>
      <c r="C7" s="32" t="s">
        <v>31</v>
      </c>
      <c r="D7" s="34"/>
      <c r="E7" s="34"/>
      <c r="F7" s="34"/>
      <c r="G7" s="102"/>
    </row>
    <row r="8" ht="26.25" customHeight="1" spans="1:7">
      <c r="A8" s="61"/>
      <c r="B8" s="61"/>
      <c r="C8" s="35" t="s">
        <v>30</v>
      </c>
      <c r="D8" s="111" t="s">
        <v>30</v>
      </c>
      <c r="E8" s="111" t="s">
        <v>96</v>
      </c>
      <c r="F8" s="111" t="s">
        <v>97</v>
      </c>
      <c r="G8" s="112"/>
    </row>
    <row r="9" ht="16.5" customHeight="1" spans="1:7">
      <c r="A9" s="39">
        <v>1</v>
      </c>
      <c r="B9" s="39">
        <v>2</v>
      </c>
      <c r="C9" s="39">
        <v>3</v>
      </c>
      <c r="D9" s="39">
        <v>4</v>
      </c>
      <c r="E9" s="39">
        <v>5</v>
      </c>
      <c r="F9" s="39">
        <v>6</v>
      </c>
      <c r="G9" s="39">
        <v>7</v>
      </c>
    </row>
    <row r="10" ht="30.4" customHeight="1" spans="1:7">
      <c r="A10" s="113" t="s">
        <v>56</v>
      </c>
      <c r="B10" s="41" t="s">
        <v>57</v>
      </c>
      <c r="C10" s="42">
        <v>678297.69</v>
      </c>
      <c r="D10" s="42">
        <v>645297.69</v>
      </c>
      <c r="E10" s="42">
        <v>590168.69</v>
      </c>
      <c r="F10" s="42">
        <v>55129</v>
      </c>
      <c r="G10" s="42">
        <v>33000</v>
      </c>
    </row>
    <row r="11" ht="30.4" customHeight="1" spans="1:7">
      <c r="A11" s="118" t="s">
        <v>58</v>
      </c>
      <c r="B11" s="158" t="s">
        <v>59</v>
      </c>
      <c r="C11" s="42">
        <v>68870.73</v>
      </c>
      <c r="D11" s="42">
        <v>68870.73</v>
      </c>
      <c r="E11" s="42">
        <v>68870.73</v>
      </c>
      <c r="F11" s="42"/>
      <c r="G11" s="42"/>
    </row>
    <row r="12" ht="30.4" customHeight="1" spans="1:7">
      <c r="A12" s="159" t="s">
        <v>60</v>
      </c>
      <c r="B12" s="160" t="s">
        <v>61</v>
      </c>
      <c r="C12" s="42">
        <v>68870.73</v>
      </c>
      <c r="D12" s="42">
        <v>68870.73</v>
      </c>
      <c r="E12" s="42">
        <v>68870.73</v>
      </c>
      <c r="F12" s="42"/>
      <c r="G12" s="42"/>
    </row>
    <row r="13" ht="30.4" customHeight="1" spans="1:7">
      <c r="A13" s="118" t="s">
        <v>62</v>
      </c>
      <c r="B13" s="158" t="s">
        <v>63</v>
      </c>
      <c r="C13" s="42">
        <v>609426.96</v>
      </c>
      <c r="D13" s="42">
        <v>576426.96</v>
      </c>
      <c r="E13" s="42">
        <v>521297.96</v>
      </c>
      <c r="F13" s="42">
        <v>55129</v>
      </c>
      <c r="G13" s="42">
        <v>33000</v>
      </c>
    </row>
    <row r="14" ht="30.4" customHeight="1" spans="1:7">
      <c r="A14" s="159" t="s">
        <v>64</v>
      </c>
      <c r="B14" s="160" t="s">
        <v>65</v>
      </c>
      <c r="C14" s="42">
        <v>606426.96</v>
      </c>
      <c r="D14" s="42">
        <v>576426.96</v>
      </c>
      <c r="E14" s="42">
        <v>521297.96</v>
      </c>
      <c r="F14" s="42">
        <v>55129</v>
      </c>
      <c r="G14" s="42">
        <v>30000</v>
      </c>
    </row>
    <row r="15" ht="30.4" customHeight="1" spans="1:7">
      <c r="A15" s="159" t="s">
        <v>66</v>
      </c>
      <c r="B15" s="160" t="s">
        <v>67</v>
      </c>
      <c r="C15" s="42">
        <v>3000</v>
      </c>
      <c r="D15" s="42"/>
      <c r="E15" s="42"/>
      <c r="F15" s="42"/>
      <c r="G15" s="42">
        <v>3000</v>
      </c>
    </row>
    <row r="16" ht="30.4" customHeight="1" spans="1:7">
      <c r="A16" s="113" t="s">
        <v>68</v>
      </c>
      <c r="B16" s="41" t="s">
        <v>69</v>
      </c>
      <c r="C16" s="42">
        <v>55441.26</v>
      </c>
      <c r="D16" s="42">
        <v>55441.26</v>
      </c>
      <c r="E16" s="42">
        <v>55441.26</v>
      </c>
      <c r="F16" s="42"/>
      <c r="G16" s="42"/>
    </row>
    <row r="17" ht="30.4" customHeight="1" spans="1:7">
      <c r="A17" s="118" t="s">
        <v>70</v>
      </c>
      <c r="B17" s="158" t="s">
        <v>71</v>
      </c>
      <c r="C17" s="42">
        <v>55441.26</v>
      </c>
      <c r="D17" s="42">
        <v>55441.26</v>
      </c>
      <c r="E17" s="42">
        <v>55441.26</v>
      </c>
      <c r="F17" s="42"/>
      <c r="G17" s="42"/>
    </row>
    <row r="18" ht="30.4" customHeight="1" spans="1:7">
      <c r="A18" s="159" t="s">
        <v>72</v>
      </c>
      <c r="B18" s="160" t="s">
        <v>73</v>
      </c>
      <c r="C18" s="42">
        <v>34780.04</v>
      </c>
      <c r="D18" s="42">
        <v>34780.04</v>
      </c>
      <c r="E18" s="42">
        <v>34780.04</v>
      </c>
      <c r="F18" s="42"/>
      <c r="G18" s="42"/>
    </row>
    <row r="19" ht="30.4" customHeight="1" spans="1:7">
      <c r="A19" s="159" t="s">
        <v>74</v>
      </c>
      <c r="B19" s="160" t="s">
        <v>75</v>
      </c>
      <c r="C19" s="42">
        <v>19369.89</v>
      </c>
      <c r="D19" s="42">
        <v>19369.89</v>
      </c>
      <c r="E19" s="42">
        <v>19369.89</v>
      </c>
      <c r="F19" s="42"/>
      <c r="G19" s="42"/>
    </row>
    <row r="20" ht="30.4" customHeight="1" spans="1:7">
      <c r="A20" s="159" t="s">
        <v>76</v>
      </c>
      <c r="B20" s="160" t="s">
        <v>77</v>
      </c>
      <c r="C20" s="42">
        <v>1291.33</v>
      </c>
      <c r="D20" s="42">
        <v>1291.33</v>
      </c>
      <c r="E20" s="42">
        <v>1291.33</v>
      </c>
      <c r="F20" s="42"/>
      <c r="G20" s="42"/>
    </row>
    <row r="21" ht="30.4" customHeight="1" spans="1:7">
      <c r="A21" s="113" t="s">
        <v>78</v>
      </c>
      <c r="B21" s="41" t="s">
        <v>79</v>
      </c>
      <c r="C21" s="42">
        <v>56981.04</v>
      </c>
      <c r="D21" s="42">
        <v>56981.04</v>
      </c>
      <c r="E21" s="42">
        <v>56981.04</v>
      </c>
      <c r="F21" s="42"/>
      <c r="G21" s="42"/>
    </row>
    <row r="22" ht="30.4" customHeight="1" spans="1:7">
      <c r="A22" s="118" t="s">
        <v>80</v>
      </c>
      <c r="B22" s="158" t="s">
        <v>81</v>
      </c>
      <c r="C22" s="42">
        <v>56981.04</v>
      </c>
      <c r="D22" s="42">
        <v>56981.04</v>
      </c>
      <c r="E22" s="42">
        <v>56981.04</v>
      </c>
      <c r="F22" s="42"/>
      <c r="G22" s="42"/>
    </row>
    <row r="23" ht="30.4" customHeight="1" spans="1:7">
      <c r="A23" s="159" t="s">
        <v>82</v>
      </c>
      <c r="B23" s="160" t="s">
        <v>83</v>
      </c>
      <c r="C23" s="42">
        <v>56981.04</v>
      </c>
      <c r="D23" s="42">
        <v>56981.04</v>
      </c>
      <c r="E23" s="42">
        <v>56981.04</v>
      </c>
      <c r="F23" s="42"/>
      <c r="G23" s="42"/>
    </row>
    <row r="24" ht="30.4" customHeight="1" spans="1:7">
      <c r="A24" s="161" t="s">
        <v>84</v>
      </c>
      <c r="B24" s="162" t="s">
        <v>84</v>
      </c>
      <c r="C24" s="42">
        <v>790719.99</v>
      </c>
      <c r="D24" s="42">
        <v>757719.99</v>
      </c>
      <c r="E24" s="42">
        <v>702590.99</v>
      </c>
      <c r="F24" s="42">
        <v>55129</v>
      </c>
      <c r="G24" s="42">
        <v>33000</v>
      </c>
    </row>
  </sheetData>
  <mergeCells count="9">
    <mergeCell ref="A4:F4"/>
    <mergeCell ref="A5:C5"/>
    <mergeCell ref="A6:B6"/>
    <mergeCell ref="A24:B24"/>
    <mergeCell ref="A7:A8"/>
    <mergeCell ref="B7:B8"/>
    <mergeCell ref="C6:C8"/>
    <mergeCell ref="G6:G8"/>
    <mergeCell ref="D6:F7"/>
  </mergeCells>
  <printOptions horizontalCentered="1"/>
  <pageMargins left="0.39" right="0.39" top="0.75" bottom="0.75" header="0.31" footer="0.31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10.7083333333333" defaultRowHeight="14.25" customHeight="1" outlineLevelRow="7" outlineLevelCol="5"/>
  <cols>
    <col min="1" max="2" width="32" customWidth="1"/>
    <col min="3" max="3" width="20.1416666666667" customWidth="1"/>
    <col min="4" max="5" width="30.7083333333333" customWidth="1"/>
    <col min="6" max="6" width="21.85" customWidth="1"/>
  </cols>
  <sheetData>
    <row r="1" customHeight="1" spans="1:6">
      <c r="A1" s="14"/>
      <c r="B1" s="14"/>
      <c r="C1" s="14"/>
      <c r="D1" s="14"/>
      <c r="E1" s="14"/>
      <c r="F1" s="14"/>
    </row>
    <row r="2" ht="43.9" customHeight="1" spans="1:6">
      <c r="A2" s="141"/>
      <c r="B2" s="141"/>
      <c r="C2" s="73"/>
      <c r="D2"/>
      <c r="E2"/>
      <c r="F2" s="71" t="s">
        <v>98</v>
      </c>
    </row>
    <row r="3" ht="40.9" customHeight="1" spans="1:6">
      <c r="A3" s="142" t="s">
        <v>99</v>
      </c>
      <c r="B3" s="142"/>
      <c r="C3" s="142"/>
      <c r="D3" s="142"/>
      <c r="E3" s="142"/>
      <c r="F3" s="142"/>
    </row>
    <row r="4" ht="29.65" customHeight="1" spans="1:6">
      <c r="A4" s="16" t="str">
        <f>"单位名称："&amp;"开远市红十字会"</f>
        <v>单位名称：开远市红十字会</v>
      </c>
      <c r="B4" s="16"/>
      <c r="C4" s="16"/>
      <c r="D4" s="16"/>
      <c r="E4"/>
      <c r="F4" s="78" t="str">
        <f>"单位:"&amp;"元"</f>
        <v>单位:元</v>
      </c>
    </row>
    <row r="5" ht="34.15" customHeight="1" spans="1:6">
      <c r="A5" s="143" t="s">
        <v>100</v>
      </c>
      <c r="B5" s="144" t="s">
        <v>101</v>
      </c>
      <c r="C5" s="145" t="s">
        <v>102</v>
      </c>
      <c r="D5" s="146"/>
      <c r="E5" s="147"/>
      <c r="F5" s="148" t="s">
        <v>103</v>
      </c>
    </row>
    <row r="6" ht="34.15" customHeight="1" spans="1:6">
      <c r="A6" s="149"/>
      <c r="B6" s="150"/>
      <c r="C6" s="151" t="s">
        <v>30</v>
      </c>
      <c r="D6" s="151" t="s">
        <v>104</v>
      </c>
      <c r="E6" s="151" t="s">
        <v>105</v>
      </c>
      <c r="F6" s="148"/>
    </row>
    <row r="7" ht="18.75" customHeight="1" spans="1:6">
      <c r="A7" s="69">
        <v>1</v>
      </c>
      <c r="B7" s="69">
        <v>2</v>
      </c>
      <c r="C7" s="152">
        <v>3</v>
      </c>
      <c r="D7" s="69">
        <v>4</v>
      </c>
      <c r="E7" s="69">
        <v>5</v>
      </c>
      <c r="F7" s="69">
        <v>6</v>
      </c>
    </row>
    <row r="8" ht="33.4" customHeight="1" spans="1:6">
      <c r="A8" s="153">
        <v>1800</v>
      </c>
      <c r="B8" s="153"/>
      <c r="C8" s="153"/>
      <c r="D8" s="153"/>
      <c r="E8" s="153"/>
      <c r="F8" s="153">
        <v>1800</v>
      </c>
    </row>
  </sheetData>
  <mergeCells count="6">
    <mergeCell ref="A3:F3"/>
    <mergeCell ref="A4:D4"/>
    <mergeCell ref="C5:E5"/>
    <mergeCell ref="A5:A6"/>
    <mergeCell ref="B5:B6"/>
    <mergeCell ref="F5:F6"/>
  </mergeCells>
  <printOptions horizontalCentered="1"/>
  <pageMargins left="0.39" right="0.39" top="0.75" bottom="0.75" header="0.31" footer="0.31"/>
  <pageSetup paperSize="9" scale="8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</sheetPr>
  <dimension ref="A1:X40"/>
  <sheetViews>
    <sheetView showZeros="0" tabSelected="1" workbookViewId="0">
      <pane ySplit="1" topLeftCell="A15" activePane="bottomLeft" state="frozen"/>
      <selection/>
      <selection pane="bottomLeft" activeCell="H18" sqref="H18"/>
    </sheetView>
  </sheetViews>
  <sheetFormatPr defaultColWidth="8.85" defaultRowHeight="15" customHeight="1"/>
  <cols>
    <col min="1" max="1" width="15.25" customWidth="1"/>
    <col min="2" max="2" width="19.2833333333333" customWidth="1"/>
    <col min="3" max="3" width="19.3916666666667" customWidth="1"/>
    <col min="4" max="4" width="10.8" customWidth="1"/>
    <col min="5" max="5" width="11.9583333333333" customWidth="1"/>
    <col min="6" max="6" width="9.1" customWidth="1"/>
    <col min="7" max="7" width="10.25" customWidth="1"/>
    <col min="8" max="8" width="9.675" customWidth="1"/>
    <col min="9" max="9" width="10.575" customWidth="1"/>
    <col min="10" max="10" width="10.675" customWidth="1"/>
    <col min="11" max="11" width="10.75" customWidth="1"/>
    <col min="12" max="12" width="5.825" customWidth="1"/>
    <col min="13" max="13" width="9.53333333333333" customWidth="1"/>
    <col min="14" max="14" width="9.425" customWidth="1"/>
    <col min="15" max="15" width="10.575" customWidth="1"/>
    <col min="16" max="16" width="7.28333333333333" customWidth="1"/>
    <col min="17" max="17" width="5.70833333333333" customWidth="1"/>
    <col min="18" max="18" width="9.425" customWidth="1"/>
    <col min="19" max="19" width="9.1" customWidth="1"/>
    <col min="20" max="20" width="8.25" customWidth="1"/>
    <col min="21" max="21" width="7.25" customWidth="1"/>
    <col min="22" max="22" width="6.675" customWidth="1"/>
    <col min="23" max="23" width="7.25" customWidth="1"/>
    <col min="24" max="24" width="6.53333333333333" customWidth="1"/>
  </cols>
  <sheetData>
    <row r="1" customHeight="1" spans="1:24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</row>
    <row r="2" ht="16.9" customHeight="1" spans="1:24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33" t="s">
        <v>106</v>
      </c>
      <c r="X2" s="133"/>
    </row>
    <row r="3" ht="34.15" customHeight="1" spans="1:24">
      <c r="A3" s="122" t="s">
        <v>107</v>
      </c>
      <c r="B3" s="122"/>
      <c r="C3" s="122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ht="31.15" customHeight="1" spans="1:24">
      <c r="A4" s="124" t="str">
        <f>"单位名称："&amp;"开远市红十字会"</f>
        <v>单位名称：开远市红十字会</v>
      </c>
      <c r="B4" s="124"/>
      <c r="C4" s="124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34" t="str">
        <f>"单位:"&amp;"元"</f>
        <v>单位:元</v>
      </c>
      <c r="X4" s="135"/>
    </row>
    <row r="5" ht="16.15" customHeight="1" spans="1:24">
      <c r="A5" s="136" t="s">
        <v>108</v>
      </c>
      <c r="B5" s="136" t="s">
        <v>109</v>
      </c>
      <c r="C5" s="136" t="s">
        <v>110</v>
      </c>
      <c r="D5" s="136" t="s">
        <v>111</v>
      </c>
      <c r="E5" s="136" t="s">
        <v>112</v>
      </c>
      <c r="F5" s="136" t="s">
        <v>113</v>
      </c>
      <c r="G5" s="136" t="s">
        <v>114</v>
      </c>
      <c r="H5" s="136" t="s">
        <v>115</v>
      </c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</row>
    <row r="6" customHeight="1" spans="1:24">
      <c r="A6" s="137"/>
      <c r="B6" s="136"/>
      <c r="C6" s="136"/>
      <c r="D6" s="136"/>
      <c r="E6" s="136"/>
      <c r="F6" s="136"/>
      <c r="G6" s="136"/>
      <c r="H6" s="127" t="s">
        <v>116</v>
      </c>
      <c r="I6" s="127" t="s">
        <v>117</v>
      </c>
      <c r="J6" s="127"/>
      <c r="K6" s="127"/>
      <c r="L6" s="127"/>
      <c r="M6" s="127"/>
      <c r="N6" s="127"/>
      <c r="O6" s="127" t="s">
        <v>118</v>
      </c>
      <c r="P6" s="127"/>
      <c r="Q6" s="127"/>
      <c r="R6" s="127" t="s">
        <v>34</v>
      </c>
      <c r="S6" s="127" t="s">
        <v>35</v>
      </c>
      <c r="T6" s="127"/>
      <c r="U6" s="127"/>
      <c r="V6" s="127"/>
      <c r="W6" s="127"/>
      <c r="X6" s="127"/>
    </row>
    <row r="7" customHeight="1" spans="1:24">
      <c r="A7" s="137"/>
      <c r="B7" s="136"/>
      <c r="C7" s="136"/>
      <c r="D7" s="136"/>
      <c r="E7" s="136"/>
      <c r="F7" s="136"/>
      <c r="G7" s="136"/>
      <c r="H7" s="127"/>
      <c r="I7" s="127" t="s">
        <v>119</v>
      </c>
      <c r="J7" s="127"/>
      <c r="K7" s="127" t="s">
        <v>120</v>
      </c>
      <c r="L7" s="127" t="s">
        <v>121</v>
      </c>
      <c r="M7" s="127" t="s">
        <v>122</v>
      </c>
      <c r="N7" s="127" t="s">
        <v>123</v>
      </c>
      <c r="O7" s="127" t="s">
        <v>31</v>
      </c>
      <c r="P7" s="127" t="s">
        <v>32</v>
      </c>
      <c r="Q7" s="127" t="s">
        <v>33</v>
      </c>
      <c r="R7" s="127"/>
      <c r="S7" s="127" t="s">
        <v>30</v>
      </c>
      <c r="T7" s="127" t="s">
        <v>36</v>
      </c>
      <c r="U7" s="127" t="s">
        <v>37</v>
      </c>
      <c r="V7" s="127" t="s">
        <v>38</v>
      </c>
      <c r="W7" s="127" t="s">
        <v>39</v>
      </c>
      <c r="X7" s="127" t="s">
        <v>40</v>
      </c>
    </row>
    <row r="8" customHeight="1" spans="1:24">
      <c r="A8" s="137"/>
      <c r="B8" s="136"/>
      <c r="C8" s="136"/>
      <c r="D8" s="136"/>
      <c r="E8" s="136"/>
      <c r="F8" s="136"/>
      <c r="G8" s="136"/>
      <c r="H8" s="127"/>
      <c r="I8" s="127" t="s">
        <v>30</v>
      </c>
      <c r="J8" s="127" t="s">
        <v>124</v>
      </c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</row>
    <row r="9" ht="18.75" customHeight="1" spans="1:24">
      <c r="A9" s="128" t="s">
        <v>125</v>
      </c>
      <c r="B9" s="128" t="s">
        <v>126</v>
      </c>
      <c r="C9" s="128" t="s">
        <v>127</v>
      </c>
      <c r="D9" s="128" t="s">
        <v>128</v>
      </c>
      <c r="E9" s="128" t="s">
        <v>129</v>
      </c>
      <c r="F9" s="128" t="s">
        <v>130</v>
      </c>
      <c r="G9" s="128" t="s">
        <v>131</v>
      </c>
      <c r="H9" s="128" t="s">
        <v>132</v>
      </c>
      <c r="I9" s="128" t="s">
        <v>133</v>
      </c>
      <c r="J9" s="128" t="s">
        <v>134</v>
      </c>
      <c r="K9" s="128" t="s">
        <v>135</v>
      </c>
      <c r="L9" s="128" t="s">
        <v>136</v>
      </c>
      <c r="M9" s="128" t="s">
        <v>137</v>
      </c>
      <c r="N9" s="128" t="s">
        <v>138</v>
      </c>
      <c r="O9" s="128" t="s">
        <v>139</v>
      </c>
      <c r="P9" s="128" t="s">
        <v>140</v>
      </c>
      <c r="Q9" s="128" t="s">
        <v>141</v>
      </c>
      <c r="R9" s="128" t="s">
        <v>142</v>
      </c>
      <c r="S9" s="128" t="s">
        <v>143</v>
      </c>
      <c r="T9" s="128" t="s">
        <v>144</v>
      </c>
      <c r="U9" s="128" t="s">
        <v>145</v>
      </c>
      <c r="V9" s="128" t="s">
        <v>146</v>
      </c>
      <c r="W9" s="128" t="s">
        <v>147</v>
      </c>
      <c r="X9" s="128" t="s">
        <v>148</v>
      </c>
    </row>
    <row r="10" ht="33.4" customHeight="1" spans="1:24">
      <c r="A10" s="129" t="s">
        <v>42</v>
      </c>
      <c r="B10" s="129"/>
      <c r="C10" s="129"/>
      <c r="D10" s="129"/>
      <c r="E10" s="129"/>
      <c r="F10" s="129"/>
      <c r="G10" s="129"/>
      <c r="H10" s="132">
        <v>757719.99</v>
      </c>
      <c r="I10" s="132">
        <v>757719.99</v>
      </c>
      <c r="K10" s="132">
        <v>757719.99</v>
      </c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</row>
    <row r="11" ht="33.4" customHeight="1" spans="1:24">
      <c r="A11" s="138" t="s">
        <v>42</v>
      </c>
      <c r="B11" s="130"/>
      <c r="C11" s="130"/>
      <c r="D11" s="131"/>
      <c r="E11" s="131"/>
      <c r="F11" s="131"/>
      <c r="G11" s="131"/>
      <c r="H11" s="132">
        <v>757719.99</v>
      </c>
      <c r="I11" s="132">
        <v>757719.99</v>
      </c>
      <c r="K11" s="132">
        <v>757719.99</v>
      </c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</row>
    <row r="12" ht="33.4" customHeight="1" spans="1:24">
      <c r="A12" s="129"/>
      <c r="B12" s="130" t="s">
        <v>149</v>
      </c>
      <c r="C12" s="130" t="s">
        <v>150</v>
      </c>
      <c r="D12" s="130"/>
      <c r="E12" s="130"/>
      <c r="F12" s="130"/>
      <c r="G12" s="130"/>
      <c r="H12" s="132">
        <v>8609</v>
      </c>
      <c r="I12" s="132">
        <v>8609</v>
      </c>
      <c r="K12" s="132">
        <v>8609</v>
      </c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</row>
    <row r="13" ht="33.4" customHeight="1" spans="1:24">
      <c r="A13" s="131"/>
      <c r="B13" s="131"/>
      <c r="C13" s="131"/>
      <c r="D13" s="130" t="s">
        <v>64</v>
      </c>
      <c r="E13" s="130" t="s">
        <v>65</v>
      </c>
      <c r="F13" s="130" t="s">
        <v>151</v>
      </c>
      <c r="G13" s="130" t="s">
        <v>150</v>
      </c>
      <c r="H13" s="132">
        <v>8609</v>
      </c>
      <c r="I13" s="132">
        <v>8609</v>
      </c>
      <c r="J13" s="131"/>
      <c r="K13" s="132">
        <v>8609</v>
      </c>
      <c r="L13" s="131"/>
      <c r="M13" s="131"/>
      <c r="N13" s="131"/>
      <c r="O13" s="131"/>
      <c r="P13" s="131"/>
      <c r="Q13" s="131"/>
      <c r="R13" s="132"/>
      <c r="S13" s="132"/>
      <c r="T13" s="132"/>
      <c r="U13" s="132"/>
      <c r="V13" s="132"/>
      <c r="W13" s="132"/>
      <c r="X13" s="132"/>
    </row>
    <row r="14" ht="33.4" customHeight="1" spans="1:24">
      <c r="A14" s="131"/>
      <c r="B14" s="130" t="s">
        <v>152</v>
      </c>
      <c r="C14" s="130" t="s">
        <v>103</v>
      </c>
      <c r="D14" s="131"/>
      <c r="E14" s="131"/>
      <c r="F14" s="131"/>
      <c r="G14" s="131"/>
      <c r="H14" s="132">
        <v>1800</v>
      </c>
      <c r="I14" s="132">
        <v>1800</v>
      </c>
      <c r="J14" s="131"/>
      <c r="K14" s="132">
        <v>1800</v>
      </c>
      <c r="L14" s="131"/>
      <c r="M14" s="131"/>
      <c r="N14" s="131"/>
      <c r="O14" s="131"/>
      <c r="P14" s="131"/>
      <c r="Q14" s="131"/>
      <c r="R14" s="132"/>
      <c r="S14" s="132"/>
      <c r="T14" s="132"/>
      <c r="U14" s="132"/>
      <c r="V14" s="132"/>
      <c r="W14" s="132"/>
      <c r="X14" s="132"/>
    </row>
    <row r="15" ht="33.4" customHeight="1" spans="1:24">
      <c r="A15" s="131"/>
      <c r="B15" s="131"/>
      <c r="C15" s="131"/>
      <c r="D15" s="130" t="s">
        <v>64</v>
      </c>
      <c r="E15" s="130" t="s">
        <v>65</v>
      </c>
      <c r="F15" s="130" t="s">
        <v>153</v>
      </c>
      <c r="G15" s="130" t="s">
        <v>103</v>
      </c>
      <c r="H15" s="132">
        <v>1800</v>
      </c>
      <c r="I15" s="132">
        <v>1800</v>
      </c>
      <c r="J15" s="131"/>
      <c r="K15" s="132">
        <v>1800</v>
      </c>
      <c r="L15" s="131"/>
      <c r="M15" s="131"/>
      <c r="N15" s="131"/>
      <c r="O15" s="131"/>
      <c r="P15" s="131"/>
      <c r="Q15" s="131"/>
      <c r="R15" s="132"/>
      <c r="S15" s="132"/>
      <c r="T15" s="132"/>
      <c r="U15" s="132"/>
      <c r="V15" s="132"/>
      <c r="W15" s="132"/>
      <c r="X15" s="132"/>
    </row>
    <row r="16" ht="33.4" customHeight="1" spans="1:24">
      <c r="A16" s="131"/>
      <c r="B16" s="130" t="s">
        <v>154</v>
      </c>
      <c r="C16" s="130" t="s">
        <v>155</v>
      </c>
      <c r="D16" s="131"/>
      <c r="E16" s="131"/>
      <c r="F16" s="131"/>
      <c r="G16" s="131"/>
      <c r="H16" s="132">
        <v>9920</v>
      </c>
      <c r="I16" s="132">
        <v>9920</v>
      </c>
      <c r="J16" s="131"/>
      <c r="K16" s="132">
        <v>9920</v>
      </c>
      <c r="L16" s="131"/>
      <c r="M16" s="131"/>
      <c r="N16" s="131"/>
      <c r="O16" s="131"/>
      <c r="P16" s="131"/>
      <c r="Q16" s="131"/>
      <c r="R16" s="132"/>
      <c r="S16" s="132"/>
      <c r="T16" s="132"/>
      <c r="U16" s="132"/>
      <c r="V16" s="132"/>
      <c r="W16" s="132"/>
      <c r="X16" s="132"/>
    </row>
    <row r="17" ht="33.4" customHeight="1" spans="1:24">
      <c r="A17" s="131"/>
      <c r="B17" s="131"/>
      <c r="C17" s="131"/>
      <c r="D17" s="130" t="s">
        <v>64</v>
      </c>
      <c r="E17" s="130" t="s">
        <v>65</v>
      </c>
      <c r="F17" s="130" t="s">
        <v>156</v>
      </c>
      <c r="G17" s="130" t="s">
        <v>157</v>
      </c>
      <c r="H17" s="132">
        <v>2200</v>
      </c>
      <c r="I17" s="132">
        <v>2200</v>
      </c>
      <c r="J17" s="131"/>
      <c r="K17" s="132">
        <v>2200</v>
      </c>
      <c r="L17" s="131"/>
      <c r="M17" s="131"/>
      <c r="N17" s="131"/>
      <c r="O17" s="131"/>
      <c r="P17" s="131"/>
      <c r="Q17" s="131"/>
      <c r="R17" s="132"/>
      <c r="S17" s="132"/>
      <c r="T17" s="132"/>
      <c r="U17" s="132"/>
      <c r="V17" s="132"/>
      <c r="W17" s="132"/>
      <c r="X17" s="132"/>
    </row>
    <row r="18" ht="33.4" customHeight="1" spans="1:24">
      <c r="A18" s="131"/>
      <c r="B18" s="131"/>
      <c r="C18" s="131"/>
      <c r="D18" s="130" t="s">
        <v>64</v>
      </c>
      <c r="E18" s="130" t="s">
        <v>65</v>
      </c>
      <c r="F18" s="130" t="s">
        <v>158</v>
      </c>
      <c r="G18" s="130" t="s">
        <v>159</v>
      </c>
      <c r="H18" s="132">
        <v>1500</v>
      </c>
      <c r="I18" s="132">
        <v>1500</v>
      </c>
      <c r="J18" s="131"/>
      <c r="K18" s="132">
        <v>1500</v>
      </c>
      <c r="L18" s="131"/>
      <c r="M18" s="131"/>
      <c r="N18" s="131"/>
      <c r="O18" s="131"/>
      <c r="P18" s="131"/>
      <c r="Q18" s="131"/>
      <c r="R18" s="132"/>
      <c r="S18" s="132"/>
      <c r="T18" s="132"/>
      <c r="U18" s="132"/>
      <c r="V18" s="132"/>
      <c r="W18" s="132"/>
      <c r="X18" s="132"/>
    </row>
    <row r="19" ht="33.4" customHeight="1" spans="1:24">
      <c r="A19" s="131"/>
      <c r="B19" s="131"/>
      <c r="C19" s="131"/>
      <c r="D19" s="130" t="s">
        <v>64</v>
      </c>
      <c r="E19" s="130" t="s">
        <v>65</v>
      </c>
      <c r="F19" s="130" t="s">
        <v>160</v>
      </c>
      <c r="G19" s="130" t="s">
        <v>161</v>
      </c>
      <c r="H19" s="132">
        <v>1000</v>
      </c>
      <c r="I19" s="132">
        <v>1000</v>
      </c>
      <c r="J19" s="131"/>
      <c r="K19" s="132">
        <v>1000</v>
      </c>
      <c r="L19" s="131"/>
      <c r="M19" s="131"/>
      <c r="N19" s="131"/>
      <c r="O19" s="131"/>
      <c r="P19" s="131"/>
      <c r="Q19" s="131"/>
      <c r="R19" s="132"/>
      <c r="S19" s="132"/>
      <c r="T19" s="132"/>
      <c r="U19" s="132"/>
      <c r="V19" s="132"/>
      <c r="W19" s="132"/>
      <c r="X19" s="132"/>
    </row>
    <row r="20" ht="33.4" customHeight="1" spans="1:24">
      <c r="A20" s="131"/>
      <c r="B20" s="131"/>
      <c r="C20" s="131"/>
      <c r="D20" s="130" t="s">
        <v>64</v>
      </c>
      <c r="E20" s="130" t="s">
        <v>65</v>
      </c>
      <c r="F20" s="130" t="s">
        <v>162</v>
      </c>
      <c r="G20" s="130" t="s">
        <v>163</v>
      </c>
      <c r="H20" s="132">
        <v>1500</v>
      </c>
      <c r="I20" s="132">
        <v>1500</v>
      </c>
      <c r="J20" s="131"/>
      <c r="K20" s="132">
        <v>1500</v>
      </c>
      <c r="L20" s="131"/>
      <c r="M20" s="131"/>
      <c r="N20" s="131"/>
      <c r="O20" s="131"/>
      <c r="P20" s="131"/>
      <c r="Q20" s="131"/>
      <c r="R20" s="132"/>
      <c r="S20" s="132"/>
      <c r="T20" s="132"/>
      <c r="U20" s="132"/>
      <c r="V20" s="132"/>
      <c r="W20" s="132"/>
      <c r="X20" s="132"/>
    </row>
    <row r="21" ht="33.4" customHeight="1" spans="1:24">
      <c r="A21" s="131"/>
      <c r="B21" s="131"/>
      <c r="C21" s="131"/>
      <c r="D21" s="130" t="s">
        <v>64</v>
      </c>
      <c r="E21" s="130" t="s">
        <v>65</v>
      </c>
      <c r="F21" s="130" t="s">
        <v>164</v>
      </c>
      <c r="G21" s="130" t="s">
        <v>165</v>
      </c>
      <c r="H21" s="132">
        <v>240</v>
      </c>
      <c r="I21" s="132">
        <v>240</v>
      </c>
      <c r="J21" s="131"/>
      <c r="K21" s="132">
        <v>240</v>
      </c>
      <c r="L21" s="131"/>
      <c r="M21" s="131"/>
      <c r="N21" s="131"/>
      <c r="O21" s="131"/>
      <c r="P21" s="131"/>
      <c r="Q21" s="131"/>
      <c r="R21" s="132"/>
      <c r="S21" s="132"/>
      <c r="T21" s="132"/>
      <c r="U21" s="132"/>
      <c r="V21" s="132"/>
      <c r="W21" s="132"/>
      <c r="X21" s="132"/>
    </row>
    <row r="22" ht="33.4" customHeight="1" spans="1:24">
      <c r="A22" s="131"/>
      <c r="B22" s="131"/>
      <c r="C22" s="131"/>
      <c r="D22" s="130" t="s">
        <v>64</v>
      </c>
      <c r="E22" s="130" t="s">
        <v>65</v>
      </c>
      <c r="F22" s="130" t="s">
        <v>162</v>
      </c>
      <c r="G22" s="130" t="s">
        <v>163</v>
      </c>
      <c r="H22" s="132">
        <v>3480</v>
      </c>
      <c r="I22" s="132">
        <v>3480</v>
      </c>
      <c r="J22" s="131"/>
      <c r="K22" s="132">
        <v>3480</v>
      </c>
      <c r="L22" s="131"/>
      <c r="M22" s="131"/>
      <c r="N22" s="131"/>
      <c r="O22" s="131"/>
      <c r="P22" s="131"/>
      <c r="Q22" s="131"/>
      <c r="R22" s="132"/>
      <c r="S22" s="132"/>
      <c r="T22" s="132"/>
      <c r="U22" s="132"/>
      <c r="V22" s="132"/>
      <c r="W22" s="132"/>
      <c r="X22" s="132"/>
    </row>
    <row r="23" ht="33.4" customHeight="1" spans="1:24">
      <c r="A23" s="131"/>
      <c r="B23" s="130" t="s">
        <v>166</v>
      </c>
      <c r="C23" s="130" t="s">
        <v>167</v>
      </c>
      <c r="D23" s="131"/>
      <c r="E23" s="131"/>
      <c r="F23" s="131"/>
      <c r="G23" s="131"/>
      <c r="H23" s="132">
        <v>124311.99</v>
      </c>
      <c r="I23" s="132">
        <v>124311.99</v>
      </c>
      <c r="J23" s="131"/>
      <c r="K23" s="132">
        <v>124311.99</v>
      </c>
      <c r="L23" s="131"/>
      <c r="M23" s="131"/>
      <c r="N23" s="131"/>
      <c r="O23" s="131"/>
      <c r="P23" s="131"/>
      <c r="Q23" s="131"/>
      <c r="R23" s="132"/>
      <c r="S23" s="132"/>
      <c r="T23" s="132"/>
      <c r="U23" s="132"/>
      <c r="V23" s="132"/>
      <c r="W23" s="132"/>
      <c r="X23" s="132"/>
    </row>
    <row r="24" ht="33.4" customHeight="1" spans="1:24">
      <c r="A24" s="131"/>
      <c r="B24" s="131"/>
      <c r="C24" s="131"/>
      <c r="D24" s="130" t="s">
        <v>60</v>
      </c>
      <c r="E24" s="130" t="s">
        <v>61</v>
      </c>
      <c r="F24" s="130" t="s">
        <v>168</v>
      </c>
      <c r="G24" s="130" t="s">
        <v>169</v>
      </c>
      <c r="H24" s="132">
        <v>68870.73</v>
      </c>
      <c r="I24" s="132">
        <v>68870.73</v>
      </c>
      <c r="J24" s="131"/>
      <c r="K24" s="132">
        <v>68870.73</v>
      </c>
      <c r="L24" s="131"/>
      <c r="M24" s="131"/>
      <c r="N24" s="131"/>
      <c r="O24" s="131"/>
      <c r="P24" s="131"/>
      <c r="Q24" s="131"/>
      <c r="R24" s="132"/>
      <c r="S24" s="132"/>
      <c r="T24" s="132"/>
      <c r="U24" s="132"/>
      <c r="V24" s="132"/>
      <c r="W24" s="132"/>
      <c r="X24" s="132"/>
    </row>
    <row r="25" ht="33.4" customHeight="1" spans="1:24">
      <c r="A25" s="131"/>
      <c r="B25" s="131"/>
      <c r="C25" s="131"/>
      <c r="D25" s="130" t="s">
        <v>72</v>
      </c>
      <c r="E25" s="130" t="s">
        <v>73</v>
      </c>
      <c r="F25" s="130" t="s">
        <v>170</v>
      </c>
      <c r="G25" s="130" t="s">
        <v>171</v>
      </c>
      <c r="H25" s="132">
        <v>33144.04</v>
      </c>
      <c r="I25" s="132">
        <v>33144.04</v>
      </c>
      <c r="J25" s="131"/>
      <c r="K25" s="132">
        <v>33144.04</v>
      </c>
      <c r="L25" s="131"/>
      <c r="M25" s="131"/>
      <c r="N25" s="131"/>
      <c r="O25" s="131"/>
      <c r="P25" s="131"/>
      <c r="Q25" s="131"/>
      <c r="R25" s="132"/>
      <c r="S25" s="132"/>
      <c r="T25" s="132"/>
      <c r="U25" s="132"/>
      <c r="V25" s="132"/>
      <c r="W25" s="132"/>
      <c r="X25" s="132"/>
    </row>
    <row r="26" ht="33.4" customHeight="1" spans="1:24">
      <c r="A26" s="131"/>
      <c r="B26" s="131"/>
      <c r="C26" s="131"/>
      <c r="D26" s="130" t="s">
        <v>72</v>
      </c>
      <c r="E26" s="130" t="s">
        <v>73</v>
      </c>
      <c r="F26" s="130" t="s">
        <v>170</v>
      </c>
      <c r="G26" s="130" t="s">
        <v>171</v>
      </c>
      <c r="H26" s="132">
        <v>1636</v>
      </c>
      <c r="I26" s="132">
        <v>1636</v>
      </c>
      <c r="J26" s="131"/>
      <c r="K26" s="132">
        <v>1636</v>
      </c>
      <c r="L26" s="131"/>
      <c r="M26" s="131"/>
      <c r="N26" s="131"/>
      <c r="O26" s="131"/>
      <c r="P26" s="131"/>
      <c r="Q26" s="131"/>
      <c r="R26" s="132"/>
      <c r="S26" s="132"/>
      <c r="T26" s="132"/>
      <c r="U26" s="132"/>
      <c r="V26" s="132"/>
      <c r="W26" s="132"/>
      <c r="X26" s="132"/>
    </row>
    <row r="27" ht="33.4" customHeight="1" spans="1:24">
      <c r="A27" s="131"/>
      <c r="B27" s="131"/>
      <c r="C27" s="131"/>
      <c r="D27" s="130" t="s">
        <v>74</v>
      </c>
      <c r="E27" s="130" t="s">
        <v>75</v>
      </c>
      <c r="F27" s="130" t="s">
        <v>172</v>
      </c>
      <c r="G27" s="130" t="s">
        <v>173</v>
      </c>
      <c r="H27" s="132">
        <v>19369.89</v>
      </c>
      <c r="I27" s="132">
        <v>19369.89</v>
      </c>
      <c r="J27" s="131"/>
      <c r="K27" s="132">
        <v>19369.89</v>
      </c>
      <c r="L27" s="131"/>
      <c r="M27" s="131"/>
      <c r="N27" s="131"/>
      <c r="O27" s="131"/>
      <c r="P27" s="131"/>
      <c r="Q27" s="131"/>
      <c r="R27" s="132"/>
      <c r="S27" s="132"/>
      <c r="T27" s="132"/>
      <c r="U27" s="132"/>
      <c r="V27" s="132"/>
      <c r="W27" s="132"/>
      <c r="X27" s="132"/>
    </row>
    <row r="28" ht="33.4" customHeight="1" spans="1:24">
      <c r="A28" s="131"/>
      <c r="B28" s="131"/>
      <c r="C28" s="131"/>
      <c r="D28" s="130" t="s">
        <v>76</v>
      </c>
      <c r="E28" s="130" t="s">
        <v>77</v>
      </c>
      <c r="F28" s="130" t="s">
        <v>174</v>
      </c>
      <c r="G28" s="130" t="s">
        <v>175</v>
      </c>
      <c r="H28" s="132">
        <v>1291.33</v>
      </c>
      <c r="I28" s="132">
        <v>1291.33</v>
      </c>
      <c r="J28" s="131"/>
      <c r="K28" s="132">
        <v>1291.33</v>
      </c>
      <c r="L28" s="131"/>
      <c r="M28" s="131"/>
      <c r="N28" s="131"/>
      <c r="O28" s="131"/>
      <c r="P28" s="131"/>
      <c r="Q28" s="131"/>
      <c r="R28" s="132"/>
      <c r="S28" s="132"/>
      <c r="T28" s="132"/>
      <c r="U28" s="132"/>
      <c r="V28" s="132"/>
      <c r="W28" s="132"/>
      <c r="X28" s="132"/>
    </row>
    <row r="29" ht="33.4" customHeight="1" spans="1:24">
      <c r="A29" s="131"/>
      <c r="B29" s="130" t="s">
        <v>176</v>
      </c>
      <c r="C29" s="130" t="s">
        <v>177</v>
      </c>
      <c r="D29" s="131"/>
      <c r="E29" s="131"/>
      <c r="F29" s="131"/>
      <c r="G29" s="131"/>
      <c r="H29" s="132">
        <v>122799.96</v>
      </c>
      <c r="I29" s="132">
        <v>122799.96</v>
      </c>
      <c r="J29" s="131"/>
      <c r="K29" s="132">
        <v>122799.96</v>
      </c>
      <c r="L29" s="131"/>
      <c r="M29" s="131"/>
      <c r="N29" s="131"/>
      <c r="O29" s="131"/>
      <c r="P29" s="131"/>
      <c r="Q29" s="131"/>
      <c r="R29" s="132"/>
      <c r="S29" s="132"/>
      <c r="T29" s="132"/>
      <c r="U29" s="132"/>
      <c r="V29" s="132"/>
      <c r="W29" s="132"/>
      <c r="X29" s="132"/>
    </row>
    <row r="30" ht="33.4" customHeight="1" spans="1:24">
      <c r="A30" s="131"/>
      <c r="B30" s="131"/>
      <c r="C30" s="131"/>
      <c r="D30" s="130" t="s">
        <v>64</v>
      </c>
      <c r="E30" s="130" t="s">
        <v>65</v>
      </c>
      <c r="F30" s="130" t="s">
        <v>178</v>
      </c>
      <c r="G30" s="130" t="s">
        <v>179</v>
      </c>
      <c r="H30" s="132">
        <v>46359.96</v>
      </c>
      <c r="I30" s="132">
        <v>46359.96</v>
      </c>
      <c r="J30" s="131"/>
      <c r="K30" s="132">
        <v>46359.96</v>
      </c>
      <c r="L30" s="131"/>
      <c r="M30" s="131"/>
      <c r="N30" s="131"/>
      <c r="O30" s="131"/>
      <c r="P30" s="131"/>
      <c r="Q30" s="131"/>
      <c r="R30" s="132"/>
      <c r="S30" s="132"/>
      <c r="T30" s="132"/>
      <c r="U30" s="132"/>
      <c r="V30" s="132"/>
      <c r="W30" s="132"/>
      <c r="X30" s="132"/>
    </row>
    <row r="31" ht="33.4" customHeight="1" spans="1:24">
      <c r="A31" s="131"/>
      <c r="B31" s="131"/>
      <c r="C31" s="131"/>
      <c r="D31" s="130" t="s">
        <v>64</v>
      </c>
      <c r="E31" s="130" t="s">
        <v>65</v>
      </c>
      <c r="F31" s="130" t="s">
        <v>178</v>
      </c>
      <c r="G31" s="130" t="s">
        <v>179</v>
      </c>
      <c r="H31" s="132">
        <v>76440</v>
      </c>
      <c r="I31" s="132">
        <v>76440</v>
      </c>
      <c r="J31" s="131"/>
      <c r="K31" s="132">
        <v>76440</v>
      </c>
      <c r="L31" s="131"/>
      <c r="M31" s="131"/>
      <c r="N31" s="131"/>
      <c r="O31" s="131"/>
      <c r="P31" s="131"/>
      <c r="Q31" s="131"/>
      <c r="R31" s="132"/>
      <c r="S31" s="132"/>
      <c r="T31" s="132"/>
      <c r="U31" s="132"/>
      <c r="V31" s="132"/>
      <c r="W31" s="132"/>
      <c r="X31" s="132"/>
    </row>
    <row r="32" ht="33.4" customHeight="1" spans="1:24">
      <c r="A32" s="131"/>
      <c r="B32" s="130" t="s">
        <v>180</v>
      </c>
      <c r="C32" s="130" t="s">
        <v>181</v>
      </c>
      <c r="D32" s="131"/>
      <c r="E32" s="131"/>
      <c r="F32" s="131"/>
      <c r="G32" s="131"/>
      <c r="H32" s="132">
        <v>34800</v>
      </c>
      <c r="I32" s="132">
        <v>34800</v>
      </c>
      <c r="J32" s="131"/>
      <c r="K32" s="132">
        <v>34800</v>
      </c>
      <c r="L32" s="131"/>
      <c r="M32" s="131"/>
      <c r="N32" s="131"/>
      <c r="O32" s="131"/>
      <c r="P32" s="131"/>
      <c r="Q32" s="131"/>
      <c r="R32" s="132"/>
      <c r="S32" s="132"/>
      <c r="T32" s="132"/>
      <c r="U32" s="132"/>
      <c r="V32" s="132"/>
      <c r="W32" s="132"/>
      <c r="X32" s="132"/>
    </row>
    <row r="33" ht="33.4" customHeight="1" spans="1:24">
      <c r="A33" s="131"/>
      <c r="B33" s="131"/>
      <c r="C33" s="131"/>
      <c r="D33" s="130" t="s">
        <v>64</v>
      </c>
      <c r="E33" s="130" t="s">
        <v>65</v>
      </c>
      <c r="F33" s="130" t="s">
        <v>162</v>
      </c>
      <c r="G33" s="130" t="s">
        <v>163</v>
      </c>
      <c r="H33" s="132">
        <v>34800</v>
      </c>
      <c r="I33" s="132">
        <v>34800</v>
      </c>
      <c r="J33" s="131"/>
      <c r="K33" s="132">
        <v>34800</v>
      </c>
      <c r="L33" s="131"/>
      <c r="M33" s="131"/>
      <c r="N33" s="131"/>
      <c r="O33" s="131"/>
      <c r="P33" s="131"/>
      <c r="Q33" s="131"/>
      <c r="R33" s="132"/>
      <c r="S33" s="132"/>
      <c r="T33" s="132"/>
      <c r="U33" s="132"/>
      <c r="V33" s="132"/>
      <c r="W33" s="132"/>
      <c r="X33" s="132"/>
    </row>
    <row r="34" ht="33.4" customHeight="1" spans="1:24">
      <c r="A34" s="131"/>
      <c r="B34" s="130" t="s">
        <v>182</v>
      </c>
      <c r="C34" s="130" t="s">
        <v>183</v>
      </c>
      <c r="D34" s="131"/>
      <c r="E34" s="131"/>
      <c r="F34" s="131"/>
      <c r="G34" s="131"/>
      <c r="H34" s="132">
        <v>398498</v>
      </c>
      <c r="I34" s="132">
        <v>398498</v>
      </c>
      <c r="J34" s="131"/>
      <c r="K34" s="132">
        <v>398498</v>
      </c>
      <c r="L34" s="131"/>
      <c r="M34" s="131"/>
      <c r="N34" s="131"/>
      <c r="O34" s="131"/>
      <c r="P34" s="131"/>
      <c r="Q34" s="131"/>
      <c r="R34" s="132"/>
      <c r="S34" s="132"/>
      <c r="T34" s="132"/>
      <c r="U34" s="132"/>
      <c r="V34" s="132"/>
      <c r="W34" s="132"/>
      <c r="X34" s="132"/>
    </row>
    <row r="35" ht="33.4" customHeight="1" spans="1:24">
      <c r="A35" s="131"/>
      <c r="B35" s="131"/>
      <c r="C35" s="131"/>
      <c r="D35" s="130" t="s">
        <v>64</v>
      </c>
      <c r="E35" s="130" t="s">
        <v>65</v>
      </c>
      <c r="F35" s="130" t="s">
        <v>184</v>
      </c>
      <c r="G35" s="130" t="s">
        <v>185</v>
      </c>
      <c r="H35" s="132">
        <v>152376</v>
      </c>
      <c r="I35" s="132">
        <v>152376</v>
      </c>
      <c r="J35" s="131"/>
      <c r="K35" s="132">
        <v>152376</v>
      </c>
      <c r="L35" s="131"/>
      <c r="M35" s="131"/>
      <c r="N35" s="131"/>
      <c r="O35" s="131"/>
      <c r="P35" s="131"/>
      <c r="Q35" s="131"/>
      <c r="R35" s="132"/>
      <c r="S35" s="132"/>
      <c r="T35" s="132"/>
      <c r="U35" s="132"/>
      <c r="V35" s="132"/>
      <c r="W35" s="132"/>
      <c r="X35" s="132"/>
    </row>
    <row r="36" ht="33.4" customHeight="1" spans="1:24">
      <c r="A36" s="131"/>
      <c r="B36" s="131"/>
      <c r="C36" s="131"/>
      <c r="D36" s="130" t="s">
        <v>64</v>
      </c>
      <c r="E36" s="130" t="s">
        <v>65</v>
      </c>
      <c r="F36" s="130" t="s">
        <v>186</v>
      </c>
      <c r="G36" s="130" t="s">
        <v>187</v>
      </c>
      <c r="H36" s="132">
        <v>233424</v>
      </c>
      <c r="I36" s="132">
        <v>233424</v>
      </c>
      <c r="J36" s="131"/>
      <c r="K36" s="132">
        <v>233424</v>
      </c>
      <c r="L36" s="131"/>
      <c r="M36" s="131"/>
      <c r="N36" s="131"/>
      <c r="O36" s="131"/>
      <c r="P36" s="131"/>
      <c r="Q36" s="131"/>
      <c r="R36" s="132"/>
      <c r="S36" s="132"/>
      <c r="T36" s="132"/>
      <c r="U36" s="132"/>
      <c r="V36" s="132"/>
      <c r="W36" s="132"/>
      <c r="X36" s="132"/>
    </row>
    <row r="37" ht="33.4" customHeight="1" spans="1:24">
      <c r="A37" s="131"/>
      <c r="B37" s="131"/>
      <c r="C37" s="131"/>
      <c r="D37" s="130" t="s">
        <v>64</v>
      </c>
      <c r="E37" s="130" t="s">
        <v>65</v>
      </c>
      <c r="F37" s="130" t="s">
        <v>178</v>
      </c>
      <c r="G37" s="130" t="s">
        <v>179</v>
      </c>
      <c r="H37" s="132">
        <v>12698</v>
      </c>
      <c r="I37" s="132">
        <v>12698</v>
      </c>
      <c r="J37" s="131"/>
      <c r="K37" s="132">
        <v>12698</v>
      </c>
      <c r="L37" s="131"/>
      <c r="M37" s="131"/>
      <c r="N37" s="131"/>
      <c r="O37" s="131"/>
      <c r="P37" s="131"/>
      <c r="Q37" s="131"/>
      <c r="R37" s="132"/>
      <c r="S37" s="132"/>
      <c r="T37" s="132"/>
      <c r="U37" s="132"/>
      <c r="V37" s="132"/>
      <c r="W37" s="132"/>
      <c r="X37" s="132"/>
    </row>
    <row r="38" ht="33.4" customHeight="1" spans="1:24">
      <c r="A38" s="131"/>
      <c r="B38" s="130" t="s">
        <v>188</v>
      </c>
      <c r="C38" s="130" t="s">
        <v>83</v>
      </c>
      <c r="D38" s="131"/>
      <c r="E38" s="131"/>
      <c r="F38" s="131"/>
      <c r="G38" s="131"/>
      <c r="H38" s="132">
        <v>56981.04</v>
      </c>
      <c r="I38" s="132">
        <v>56981.04</v>
      </c>
      <c r="J38" s="131"/>
      <c r="K38" s="132">
        <v>56981.04</v>
      </c>
      <c r="L38" s="131"/>
      <c r="M38" s="131"/>
      <c r="N38" s="131"/>
      <c r="O38" s="131"/>
      <c r="P38" s="131"/>
      <c r="Q38" s="131"/>
      <c r="R38" s="132"/>
      <c r="S38" s="132"/>
      <c r="T38" s="132"/>
      <c r="U38" s="132"/>
      <c r="V38" s="132"/>
      <c r="W38" s="132"/>
      <c r="X38" s="132"/>
    </row>
    <row r="39" ht="33.4" customHeight="1" spans="1:24">
      <c r="A39" s="131"/>
      <c r="B39" s="131"/>
      <c r="C39" s="131"/>
      <c r="D39" s="130" t="s">
        <v>82</v>
      </c>
      <c r="E39" s="130" t="s">
        <v>83</v>
      </c>
      <c r="F39" s="130" t="s">
        <v>189</v>
      </c>
      <c r="G39" s="130" t="s">
        <v>83</v>
      </c>
      <c r="H39" s="132">
        <v>56981.04</v>
      </c>
      <c r="I39" s="132">
        <v>56981.04</v>
      </c>
      <c r="J39" s="131"/>
      <c r="K39" s="132">
        <v>56981.04</v>
      </c>
      <c r="L39" s="131"/>
      <c r="M39" s="131"/>
      <c r="N39" s="131"/>
      <c r="O39" s="131"/>
      <c r="P39" s="131"/>
      <c r="Q39" s="131"/>
      <c r="R39" s="132"/>
      <c r="S39" s="132"/>
      <c r="T39" s="132"/>
      <c r="U39" s="132"/>
      <c r="V39" s="132"/>
      <c r="W39" s="132"/>
      <c r="X39" s="132"/>
    </row>
    <row r="40" ht="23.65" customHeight="1" spans="1:24">
      <c r="A40" s="130" t="s">
        <v>28</v>
      </c>
      <c r="B40" s="130"/>
      <c r="C40" s="130"/>
      <c r="D40" s="130"/>
      <c r="E40" s="130"/>
      <c r="F40" s="130"/>
      <c r="G40" s="130"/>
      <c r="H40" s="132">
        <v>757719.99</v>
      </c>
      <c r="I40" s="139">
        <v>757719.99</v>
      </c>
      <c r="J40" s="140"/>
      <c r="K40" s="132">
        <v>757719.99</v>
      </c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</row>
  </sheetData>
  <mergeCells count="32">
    <mergeCell ref="W2:X2"/>
    <mergeCell ref="A3:X3"/>
    <mergeCell ref="A4:C4"/>
    <mergeCell ref="W4:X4"/>
    <mergeCell ref="H5:X5"/>
    <mergeCell ref="I6:N6"/>
    <mergeCell ref="O6:Q6"/>
    <mergeCell ref="S6:X6"/>
    <mergeCell ref="I7:J7"/>
    <mergeCell ref="A40:G40"/>
    <mergeCell ref="A5:A8"/>
    <mergeCell ref="B5:B8"/>
    <mergeCell ref="C5:C8"/>
    <mergeCell ref="D5:D8"/>
    <mergeCell ref="E5:E8"/>
    <mergeCell ref="F5:F8"/>
    <mergeCell ref="G5:G8"/>
    <mergeCell ref="H6:H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1" right="0.31" top="0.75" bottom="0.75" header="0.31" footer="0.31"/>
  <pageSetup paperSize="9" scale="75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</sheetPr>
  <dimension ref="A1:W17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15.1416666666667" customWidth="1"/>
    <col min="2" max="2" width="15.25" customWidth="1"/>
    <col min="3" max="3" width="19.2833333333333" customWidth="1"/>
    <col min="4" max="4" width="19.3916666666667" customWidth="1"/>
    <col min="5" max="5" width="10.8" customWidth="1"/>
    <col min="6" max="6" width="11.9583333333333" customWidth="1"/>
    <col min="7" max="7" width="9.1" customWidth="1"/>
    <col min="8" max="8" width="10.25" customWidth="1"/>
    <col min="9" max="9" width="9.675" customWidth="1"/>
    <col min="10" max="10" width="10.575" customWidth="1"/>
    <col min="11" max="11" width="10.675" customWidth="1"/>
    <col min="12" max="12" width="7.39166666666667" customWidth="1"/>
    <col min="13" max="13" width="5.825" customWidth="1"/>
    <col min="14" max="14" width="10.575" customWidth="1"/>
    <col min="15" max="15" width="7.28333333333333" customWidth="1"/>
    <col min="16" max="16" width="5.70833333333333" customWidth="1"/>
    <col min="17" max="17" width="9.425" customWidth="1"/>
    <col min="18" max="18" width="9.1" customWidth="1"/>
    <col min="19" max="19" width="8.25" customWidth="1"/>
    <col min="20" max="20" width="7.25" customWidth="1"/>
    <col min="21" max="21" width="6.675" customWidth="1"/>
    <col min="22" max="22" width="7.25" customWidth="1"/>
    <col min="23" max="23" width="6.53333333333333" customWidth="1"/>
  </cols>
  <sheetData>
    <row r="1" customHeight="1" spans="1:23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</row>
    <row r="2" ht="16.9" customHeight="1" spans="1:23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33" t="s">
        <v>190</v>
      </c>
      <c r="W2" s="133"/>
    </row>
    <row r="3" ht="34.15" customHeight="1" spans="1:23">
      <c r="A3" s="122"/>
      <c r="B3" s="122" t="s">
        <v>191</v>
      </c>
      <c r="C3" s="122"/>
      <c r="D3" s="122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</row>
    <row r="4" ht="31.15" customHeight="1" spans="1:23">
      <c r="A4" s="124" t="str">
        <f>"单位名称："&amp;"开远市红十字会"</f>
        <v>单位名称：开远市红十字会</v>
      </c>
      <c r="B4" s="124"/>
      <c r="C4" s="124"/>
      <c r="D4" s="124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34" t="str">
        <f>"单位:"&amp;"元"</f>
        <v>单位:元</v>
      </c>
      <c r="W4" s="135"/>
    </row>
    <row r="5" customHeight="1" spans="1:23">
      <c r="A5" s="126" t="s">
        <v>192</v>
      </c>
      <c r="B5" s="126" t="s">
        <v>109</v>
      </c>
      <c r="C5" s="126" t="s">
        <v>110</v>
      </c>
      <c r="D5" s="127" t="s">
        <v>193</v>
      </c>
      <c r="E5" s="127" t="s">
        <v>111</v>
      </c>
      <c r="F5" s="127" t="s">
        <v>112</v>
      </c>
      <c r="G5" s="127" t="s">
        <v>194</v>
      </c>
      <c r="H5" s="127" t="s">
        <v>195</v>
      </c>
      <c r="I5" s="126" t="s">
        <v>116</v>
      </c>
      <c r="J5" s="127" t="s">
        <v>196</v>
      </c>
      <c r="K5" s="127"/>
      <c r="L5" s="127"/>
      <c r="M5" s="127"/>
      <c r="N5" s="127" t="s">
        <v>118</v>
      </c>
      <c r="O5" s="127"/>
      <c r="P5" s="127"/>
      <c r="Q5" s="127" t="s">
        <v>34</v>
      </c>
      <c r="R5" s="127" t="s">
        <v>35</v>
      </c>
      <c r="S5" s="127"/>
      <c r="T5" s="127"/>
      <c r="U5" s="127"/>
      <c r="V5" s="127"/>
      <c r="W5" s="127"/>
    </row>
    <row r="6" customHeight="1" spans="1:23">
      <c r="A6" s="126"/>
      <c r="B6" s="126"/>
      <c r="C6" s="126"/>
      <c r="D6" s="127"/>
      <c r="E6" s="127"/>
      <c r="F6" s="127"/>
      <c r="G6" s="127"/>
      <c r="H6" s="127"/>
      <c r="I6" s="126"/>
      <c r="J6" s="127" t="s">
        <v>31</v>
      </c>
      <c r="K6" s="127"/>
      <c r="L6" s="127" t="s">
        <v>32</v>
      </c>
      <c r="M6" s="127" t="s">
        <v>33</v>
      </c>
      <c r="N6" s="127" t="s">
        <v>31</v>
      </c>
      <c r="O6" s="127" t="s">
        <v>32</v>
      </c>
      <c r="P6" s="127" t="s">
        <v>33</v>
      </c>
      <c r="Q6" s="127"/>
      <c r="R6" s="127" t="s">
        <v>30</v>
      </c>
      <c r="S6" s="127" t="s">
        <v>36</v>
      </c>
      <c r="T6" s="127" t="s">
        <v>37</v>
      </c>
      <c r="U6" s="127" t="s">
        <v>38</v>
      </c>
      <c r="V6" s="127" t="s">
        <v>39</v>
      </c>
      <c r="W6" s="127" t="s">
        <v>40</v>
      </c>
    </row>
    <row r="7" customHeight="1" spans="1:23">
      <c r="A7" s="126"/>
      <c r="B7" s="126"/>
      <c r="C7" s="126"/>
      <c r="D7" s="127"/>
      <c r="E7" s="127"/>
      <c r="F7" s="127"/>
      <c r="G7" s="127"/>
      <c r="H7" s="127"/>
      <c r="I7" s="126"/>
      <c r="J7" s="127" t="s">
        <v>30</v>
      </c>
      <c r="K7" s="127" t="s">
        <v>197</v>
      </c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</row>
    <row r="8" ht="18.75" customHeight="1" spans="1:23">
      <c r="A8" s="128"/>
      <c r="B8" s="128" t="s">
        <v>125</v>
      </c>
      <c r="C8" s="128" t="s">
        <v>126</v>
      </c>
      <c r="D8" s="128" t="s">
        <v>127</v>
      </c>
      <c r="E8" s="128" t="s">
        <v>128</v>
      </c>
      <c r="F8" s="128" t="s">
        <v>129</v>
      </c>
      <c r="G8" s="128" t="s">
        <v>130</v>
      </c>
      <c r="H8" s="128" t="s">
        <v>131</v>
      </c>
      <c r="I8" s="128" t="s">
        <v>132</v>
      </c>
      <c r="J8" s="128" t="s">
        <v>133</v>
      </c>
      <c r="K8" s="128" t="s">
        <v>134</v>
      </c>
      <c r="L8" s="128" t="s">
        <v>135</v>
      </c>
      <c r="M8" s="128" t="s">
        <v>136</v>
      </c>
      <c r="N8" s="128" t="s">
        <v>139</v>
      </c>
      <c r="O8" s="128" t="s">
        <v>140</v>
      </c>
      <c r="P8" s="128" t="s">
        <v>141</v>
      </c>
      <c r="Q8" s="128" t="s">
        <v>142</v>
      </c>
      <c r="R8" s="128" t="s">
        <v>143</v>
      </c>
      <c r="S8" s="128" t="s">
        <v>144</v>
      </c>
      <c r="T8" s="128" t="s">
        <v>145</v>
      </c>
      <c r="U8" s="128" t="s">
        <v>146</v>
      </c>
      <c r="V8" s="128" t="s">
        <v>147</v>
      </c>
      <c r="W8" s="128" t="s">
        <v>148</v>
      </c>
    </row>
    <row r="9" ht="33.4" customHeight="1" spans="1:23">
      <c r="A9" s="129" t="s">
        <v>198</v>
      </c>
      <c r="B9" s="130" t="s">
        <v>199</v>
      </c>
      <c r="C9" s="130" t="s">
        <v>200</v>
      </c>
      <c r="D9" s="131" t="s">
        <v>42</v>
      </c>
      <c r="E9" s="131"/>
      <c r="F9" s="131"/>
      <c r="G9" s="131"/>
      <c r="H9" s="131"/>
      <c r="I9" s="132">
        <v>30000</v>
      </c>
      <c r="J9" s="132">
        <v>30000</v>
      </c>
      <c r="K9" s="132">
        <v>30000</v>
      </c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33.4" customHeight="1" spans="1:23">
      <c r="A10" s="129"/>
      <c r="B10" s="129"/>
      <c r="C10" s="129"/>
      <c r="D10" s="129"/>
      <c r="E10" s="130" t="s">
        <v>64</v>
      </c>
      <c r="F10" s="130" t="s">
        <v>65</v>
      </c>
      <c r="G10" s="130" t="s">
        <v>156</v>
      </c>
      <c r="H10" s="130" t="s">
        <v>157</v>
      </c>
      <c r="I10" s="132">
        <v>10300</v>
      </c>
      <c r="J10" s="132">
        <v>10300</v>
      </c>
      <c r="K10" s="132">
        <v>10300</v>
      </c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ht="33.4" customHeight="1" spans="1:23">
      <c r="A11" s="131"/>
      <c r="B11" s="131"/>
      <c r="C11" s="131"/>
      <c r="D11" s="131"/>
      <c r="E11" s="130" t="s">
        <v>64</v>
      </c>
      <c r="F11" s="130" t="s">
        <v>65</v>
      </c>
      <c r="G11" s="130" t="s">
        <v>201</v>
      </c>
      <c r="H11" s="130" t="s">
        <v>202</v>
      </c>
      <c r="I11" s="132">
        <v>1000</v>
      </c>
      <c r="J11" s="132">
        <v>1000</v>
      </c>
      <c r="K11" s="132">
        <v>1000</v>
      </c>
      <c r="L11" s="132"/>
      <c r="M11" s="132"/>
      <c r="N11" s="131"/>
      <c r="O11" s="131"/>
      <c r="P11" s="131"/>
      <c r="Q11" s="132"/>
      <c r="R11" s="132"/>
      <c r="S11" s="132"/>
      <c r="T11" s="132"/>
      <c r="U11" s="132"/>
      <c r="V11" s="132"/>
      <c r="W11" s="132"/>
    </row>
    <row r="12" ht="33.4" customHeight="1" spans="1:23">
      <c r="A12" s="131"/>
      <c r="B12" s="131"/>
      <c r="C12" s="131"/>
      <c r="D12" s="131"/>
      <c r="E12" s="130" t="s">
        <v>64</v>
      </c>
      <c r="F12" s="130" t="s">
        <v>65</v>
      </c>
      <c r="G12" s="130" t="s">
        <v>158</v>
      </c>
      <c r="H12" s="130" t="s">
        <v>159</v>
      </c>
      <c r="I12" s="132">
        <v>6500</v>
      </c>
      <c r="J12" s="132">
        <v>6500</v>
      </c>
      <c r="K12" s="132">
        <v>6500</v>
      </c>
      <c r="L12" s="132"/>
      <c r="M12" s="132"/>
      <c r="N12" s="131"/>
      <c r="O12" s="131"/>
      <c r="P12" s="131"/>
      <c r="Q12" s="132"/>
      <c r="R12" s="132"/>
      <c r="S12" s="132"/>
      <c r="T12" s="132"/>
      <c r="U12" s="132"/>
      <c r="V12" s="132"/>
      <c r="W12" s="132"/>
    </row>
    <row r="13" ht="33.4" customHeight="1" spans="1:23">
      <c r="A13" s="131"/>
      <c r="B13" s="131"/>
      <c r="C13" s="131"/>
      <c r="D13" s="131"/>
      <c r="E13" s="130" t="s">
        <v>64</v>
      </c>
      <c r="F13" s="130" t="s">
        <v>65</v>
      </c>
      <c r="G13" s="130" t="s">
        <v>160</v>
      </c>
      <c r="H13" s="130" t="s">
        <v>161</v>
      </c>
      <c r="I13" s="132">
        <v>7200</v>
      </c>
      <c r="J13" s="132">
        <v>7200</v>
      </c>
      <c r="K13" s="132">
        <v>7200</v>
      </c>
      <c r="L13" s="132"/>
      <c r="M13" s="132"/>
      <c r="N13" s="131"/>
      <c r="O13" s="131"/>
      <c r="P13" s="131"/>
      <c r="Q13" s="132"/>
      <c r="R13" s="132"/>
      <c r="S13" s="132"/>
      <c r="T13" s="132"/>
      <c r="U13" s="132"/>
      <c r="V13" s="132"/>
      <c r="W13" s="132"/>
    </row>
    <row r="14" ht="33.4" customHeight="1" spans="1:23">
      <c r="A14" s="131"/>
      <c r="B14" s="131"/>
      <c r="C14" s="131"/>
      <c r="D14" s="131"/>
      <c r="E14" s="130" t="s">
        <v>64</v>
      </c>
      <c r="F14" s="130" t="s">
        <v>65</v>
      </c>
      <c r="G14" s="130" t="s">
        <v>162</v>
      </c>
      <c r="H14" s="130" t="s">
        <v>163</v>
      </c>
      <c r="I14" s="132">
        <v>5000</v>
      </c>
      <c r="J14" s="132">
        <v>5000</v>
      </c>
      <c r="K14" s="132">
        <v>5000</v>
      </c>
      <c r="L14" s="132"/>
      <c r="M14" s="132"/>
      <c r="N14" s="131"/>
      <c r="O14" s="131"/>
      <c r="P14" s="131"/>
      <c r="Q14" s="132"/>
      <c r="R14" s="132"/>
      <c r="S14" s="132"/>
      <c r="T14" s="132"/>
      <c r="U14" s="132"/>
      <c r="V14" s="132"/>
      <c r="W14" s="132"/>
    </row>
    <row r="15" ht="33.4" customHeight="1" spans="1:23">
      <c r="A15" s="129" t="s">
        <v>198</v>
      </c>
      <c r="B15" s="130" t="s">
        <v>203</v>
      </c>
      <c r="C15" s="130" t="s">
        <v>204</v>
      </c>
      <c r="D15" s="131" t="s">
        <v>42</v>
      </c>
      <c r="E15" s="131"/>
      <c r="F15" s="131"/>
      <c r="G15" s="131"/>
      <c r="H15" s="131"/>
      <c r="I15" s="132">
        <v>3000</v>
      </c>
      <c r="J15" s="132">
        <v>3000</v>
      </c>
      <c r="K15" s="132">
        <v>3000</v>
      </c>
      <c r="L15" s="132"/>
      <c r="M15" s="132"/>
      <c r="N15" s="131"/>
      <c r="O15" s="131"/>
      <c r="P15" s="131"/>
      <c r="Q15" s="132"/>
      <c r="R15" s="132"/>
      <c r="S15" s="132"/>
      <c r="T15" s="132"/>
      <c r="U15" s="132"/>
      <c r="V15" s="132"/>
      <c r="W15" s="132"/>
    </row>
    <row r="16" ht="33.4" customHeight="1" spans="1:23">
      <c r="A16" s="131"/>
      <c r="B16" s="131"/>
      <c r="C16" s="131"/>
      <c r="D16" s="131"/>
      <c r="E16" s="130" t="s">
        <v>66</v>
      </c>
      <c r="F16" s="130" t="s">
        <v>67</v>
      </c>
      <c r="G16" s="130" t="s">
        <v>205</v>
      </c>
      <c r="H16" s="130" t="s">
        <v>206</v>
      </c>
      <c r="I16" s="132">
        <v>3000</v>
      </c>
      <c r="J16" s="132">
        <v>3000</v>
      </c>
      <c r="K16" s="132">
        <v>3000</v>
      </c>
      <c r="L16" s="132"/>
      <c r="M16" s="132"/>
      <c r="N16" s="131"/>
      <c r="O16" s="131"/>
      <c r="P16" s="131"/>
      <c r="Q16" s="132"/>
      <c r="R16" s="132"/>
      <c r="S16" s="132"/>
      <c r="T16" s="132"/>
      <c r="U16" s="132"/>
      <c r="V16" s="132"/>
      <c r="W16" s="132"/>
    </row>
    <row r="17" ht="23.65" customHeight="1" spans="1:23">
      <c r="A17" s="130"/>
      <c r="B17" s="130" t="s">
        <v>28</v>
      </c>
      <c r="C17" s="130"/>
      <c r="D17" s="130"/>
      <c r="E17" s="130"/>
      <c r="F17" s="130"/>
      <c r="G17" s="130"/>
      <c r="H17" s="130"/>
      <c r="I17" s="132">
        <v>33000</v>
      </c>
      <c r="J17" s="132">
        <v>33000</v>
      </c>
      <c r="K17" s="132">
        <v>33000</v>
      </c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</sheetData>
  <mergeCells count="30">
    <mergeCell ref="V2:W2"/>
    <mergeCell ref="B3:W3"/>
    <mergeCell ref="A4:D4"/>
    <mergeCell ref="V4:W4"/>
    <mergeCell ref="J5:M5"/>
    <mergeCell ref="N5:P5"/>
    <mergeCell ref="R5:W5"/>
    <mergeCell ref="J6:K6"/>
    <mergeCell ref="B17:H17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1" right="0.31" top="0.75" bottom="0.75" header="0.31" footer="0.31"/>
  <pageSetup paperSize="9" scale="75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</sheetPr>
  <dimension ref="A1:J22"/>
  <sheetViews>
    <sheetView showZeros="0" workbookViewId="0">
      <pane ySplit="1" topLeftCell="A6" activePane="bottomLeft" state="frozen"/>
      <selection/>
      <selection pane="bottomLeft" activeCell="E15" sqref="E15"/>
    </sheetView>
  </sheetViews>
  <sheetFormatPr defaultColWidth="10.7083333333333" defaultRowHeight="12" customHeight="1"/>
  <cols>
    <col min="1" max="1" width="17.825" customWidth="1"/>
    <col min="2" max="2" width="28.675" customWidth="1"/>
    <col min="3" max="4" width="9.53333333333333" customWidth="1"/>
    <col min="5" max="5" width="22.5333333333333" customWidth="1"/>
    <col min="6" max="6" width="9.675" customWidth="1"/>
    <col min="7" max="7" width="7.825" customWidth="1"/>
    <col min="8" max="8" width="8.53333333333333" customWidth="1"/>
    <col min="9" max="9" width="12.5333333333333" customWidth="1"/>
    <col min="10" max="10" width="40.1" customWidth="1"/>
  </cols>
  <sheetData>
    <row r="1" customHeight="1" spans="1:10">
      <c r="A1" s="14"/>
      <c r="B1" s="14"/>
      <c r="C1" s="14"/>
      <c r="D1" s="14"/>
      <c r="E1" s="14"/>
      <c r="F1" s="14"/>
      <c r="G1" s="14"/>
      <c r="H1" s="14"/>
      <c r="I1" s="14"/>
      <c r="J1" s="14"/>
    </row>
    <row r="2" ht="19.9" customHeight="1" spans="10:10">
      <c r="J2" s="117" t="s">
        <v>207</v>
      </c>
    </row>
    <row r="3" ht="28.5" customHeight="1" spans="1:10">
      <c r="A3" s="110" t="s">
        <v>208</v>
      </c>
      <c r="B3" s="110"/>
      <c r="C3" s="110"/>
      <c r="D3" s="110"/>
      <c r="E3" s="110"/>
      <c r="F3" s="110"/>
      <c r="G3" s="110"/>
      <c r="H3" s="110"/>
      <c r="I3" s="110"/>
      <c r="J3" s="110"/>
    </row>
    <row r="4" ht="31.15" customHeight="1" spans="1:8">
      <c r="A4" s="16" t="str">
        <f>"单位名称："&amp;"开远市红十字会"</f>
        <v>单位名称：开远市红十字会</v>
      </c>
      <c r="B4" s="17"/>
      <c r="C4" s="17"/>
      <c r="D4" s="17"/>
      <c r="E4" s="17"/>
      <c r="F4" s="17"/>
      <c r="G4" s="17"/>
      <c r="H4" s="17"/>
    </row>
    <row r="5" ht="44.25" customHeight="1" spans="1:10">
      <c r="A5" s="18" t="s">
        <v>209</v>
      </c>
      <c r="B5" s="18" t="s">
        <v>210</v>
      </c>
      <c r="C5" s="18" t="s">
        <v>211</v>
      </c>
      <c r="D5" s="18" t="s">
        <v>212</v>
      </c>
      <c r="E5" s="18" t="s">
        <v>213</v>
      </c>
      <c r="F5" s="111" t="s">
        <v>214</v>
      </c>
      <c r="G5" s="18" t="s">
        <v>215</v>
      </c>
      <c r="H5" s="111" t="s">
        <v>216</v>
      </c>
      <c r="I5" s="111" t="s">
        <v>217</v>
      </c>
      <c r="J5" s="18" t="s">
        <v>218</v>
      </c>
    </row>
    <row r="6" ht="16.9" customHeight="1" spans="1:10">
      <c r="A6" s="21">
        <v>1</v>
      </c>
      <c r="B6" s="21">
        <v>3</v>
      </c>
      <c r="C6" s="21">
        <v>4</v>
      </c>
      <c r="D6" s="21">
        <v>5</v>
      </c>
      <c r="E6" s="21">
        <v>6</v>
      </c>
      <c r="F6" s="112">
        <v>7</v>
      </c>
      <c r="G6" s="21">
        <v>8</v>
      </c>
      <c r="H6" s="112">
        <v>9</v>
      </c>
      <c r="I6" s="112">
        <v>10</v>
      </c>
      <c r="J6" s="21">
        <v>11</v>
      </c>
    </row>
    <row r="7" ht="31.15" customHeight="1" spans="1:10">
      <c r="A7" s="113" t="s">
        <v>42</v>
      </c>
      <c r="B7" s="114"/>
      <c r="C7" s="114"/>
      <c r="D7" s="114"/>
      <c r="E7" s="114"/>
      <c r="F7" s="115"/>
      <c r="G7" s="114"/>
      <c r="H7" s="115"/>
      <c r="I7" s="115"/>
      <c r="J7" s="114"/>
    </row>
    <row r="8" ht="31.15" customHeight="1" spans="1:10">
      <c r="A8" s="118" t="s">
        <v>42</v>
      </c>
      <c r="B8" s="107"/>
      <c r="C8" s="107"/>
      <c r="D8" s="107"/>
      <c r="E8" s="24"/>
      <c r="F8" s="107"/>
      <c r="G8" s="24"/>
      <c r="H8" s="107"/>
      <c r="I8" s="107"/>
      <c r="J8" s="27"/>
    </row>
    <row r="9" ht="31.15" customHeight="1" spans="1:10">
      <c r="A9" s="119" t="s">
        <v>204</v>
      </c>
      <c r="B9" s="107" t="s">
        <v>204</v>
      </c>
      <c r="C9" s="107" t="s">
        <v>219</v>
      </c>
      <c r="D9" s="107" t="s">
        <v>220</v>
      </c>
      <c r="E9" s="24" t="s">
        <v>221</v>
      </c>
      <c r="F9" s="107" t="s">
        <v>222</v>
      </c>
      <c r="G9" s="24" t="s">
        <v>127</v>
      </c>
      <c r="H9" s="107" t="s">
        <v>223</v>
      </c>
      <c r="I9" s="107" t="s">
        <v>224</v>
      </c>
      <c r="J9" s="27" t="s">
        <v>221</v>
      </c>
    </row>
    <row r="10" ht="31.15" customHeight="1" spans="1:10">
      <c r="A10" s="119" t="s">
        <v>204</v>
      </c>
      <c r="B10" s="107" t="s">
        <v>204</v>
      </c>
      <c r="C10" s="107" t="s">
        <v>219</v>
      </c>
      <c r="D10" s="107" t="s">
        <v>225</v>
      </c>
      <c r="E10" s="24" t="s">
        <v>226</v>
      </c>
      <c r="F10" s="107" t="s">
        <v>227</v>
      </c>
      <c r="G10" s="24" t="s">
        <v>228</v>
      </c>
      <c r="H10" s="107" t="s">
        <v>229</v>
      </c>
      <c r="I10" s="107" t="s">
        <v>224</v>
      </c>
      <c r="J10" s="27" t="s">
        <v>226</v>
      </c>
    </row>
    <row r="11" ht="31.15" customHeight="1" spans="1:10">
      <c r="A11" s="119" t="s">
        <v>204</v>
      </c>
      <c r="B11" s="107" t="s">
        <v>204</v>
      </c>
      <c r="C11" s="107" t="s">
        <v>219</v>
      </c>
      <c r="D11" s="107" t="s">
        <v>230</v>
      </c>
      <c r="E11" s="24" t="s">
        <v>231</v>
      </c>
      <c r="F11" s="107" t="s">
        <v>227</v>
      </c>
      <c r="G11" s="24" t="s">
        <v>232</v>
      </c>
      <c r="H11" s="107" t="s">
        <v>233</v>
      </c>
      <c r="I11" s="107" t="s">
        <v>224</v>
      </c>
      <c r="J11" s="27" t="s">
        <v>234</v>
      </c>
    </row>
    <row r="12" ht="31.15" customHeight="1" spans="1:10">
      <c r="A12" s="119" t="s">
        <v>204</v>
      </c>
      <c r="B12" s="107" t="s">
        <v>204</v>
      </c>
      <c r="C12" s="107" t="s">
        <v>235</v>
      </c>
      <c r="D12" s="107" t="s">
        <v>236</v>
      </c>
      <c r="E12" s="24" t="s">
        <v>237</v>
      </c>
      <c r="F12" s="107" t="s">
        <v>222</v>
      </c>
      <c r="G12" s="24" t="s">
        <v>238</v>
      </c>
      <c r="H12" s="107" t="s">
        <v>239</v>
      </c>
      <c r="I12" s="107" t="s">
        <v>240</v>
      </c>
      <c r="J12" s="27" t="s">
        <v>237</v>
      </c>
    </row>
    <row r="13" ht="31.15" customHeight="1" spans="1:10">
      <c r="A13" s="119" t="s">
        <v>204</v>
      </c>
      <c r="B13" s="107" t="s">
        <v>204</v>
      </c>
      <c r="C13" s="107" t="s">
        <v>241</v>
      </c>
      <c r="D13" s="107" t="s">
        <v>242</v>
      </c>
      <c r="E13" s="24" t="s">
        <v>243</v>
      </c>
      <c r="F13" s="107" t="s">
        <v>222</v>
      </c>
      <c r="G13" s="24" t="s">
        <v>244</v>
      </c>
      <c r="H13" s="107" t="s">
        <v>239</v>
      </c>
      <c r="I13" s="107" t="s">
        <v>224</v>
      </c>
      <c r="J13" s="27" t="s">
        <v>243</v>
      </c>
    </row>
    <row r="14" ht="31.15" customHeight="1" spans="1:10">
      <c r="A14" s="119" t="s">
        <v>200</v>
      </c>
      <c r="B14" s="107" t="s">
        <v>245</v>
      </c>
      <c r="C14" s="107" t="s">
        <v>219</v>
      </c>
      <c r="D14" s="107" t="s">
        <v>220</v>
      </c>
      <c r="E14" s="24" t="s">
        <v>246</v>
      </c>
      <c r="F14" s="107" t="s">
        <v>222</v>
      </c>
      <c r="G14" s="24">
        <v>10000</v>
      </c>
      <c r="H14" s="107" t="s">
        <v>247</v>
      </c>
      <c r="I14" s="107" t="s">
        <v>224</v>
      </c>
      <c r="J14" s="27" t="s">
        <v>248</v>
      </c>
    </row>
    <row r="15" ht="31.15" customHeight="1" spans="1:10">
      <c r="A15" s="119" t="s">
        <v>200</v>
      </c>
      <c r="B15" s="107" t="s">
        <v>245</v>
      </c>
      <c r="C15" s="107" t="s">
        <v>219</v>
      </c>
      <c r="D15" s="107" t="s">
        <v>220</v>
      </c>
      <c r="E15" s="24" t="s">
        <v>249</v>
      </c>
      <c r="F15" s="107" t="s">
        <v>222</v>
      </c>
      <c r="G15" s="24">
        <v>10</v>
      </c>
      <c r="H15" s="107" t="s">
        <v>250</v>
      </c>
      <c r="I15" s="107" t="s">
        <v>224</v>
      </c>
      <c r="J15" s="27" t="s">
        <v>251</v>
      </c>
    </row>
    <row r="16" ht="31.15" customHeight="1" spans="1:10">
      <c r="A16" s="119" t="s">
        <v>200</v>
      </c>
      <c r="B16" s="107" t="s">
        <v>245</v>
      </c>
      <c r="C16" s="107" t="s">
        <v>219</v>
      </c>
      <c r="D16" s="107" t="s">
        <v>220</v>
      </c>
      <c r="E16" s="24" t="s">
        <v>252</v>
      </c>
      <c r="F16" s="107" t="s">
        <v>222</v>
      </c>
      <c r="G16" s="24">
        <v>4</v>
      </c>
      <c r="H16" s="107" t="s">
        <v>250</v>
      </c>
      <c r="I16" s="107" t="s">
        <v>224</v>
      </c>
      <c r="J16" s="27" t="s">
        <v>253</v>
      </c>
    </row>
    <row r="17" ht="31.15" customHeight="1" spans="1:10">
      <c r="A17" s="119" t="s">
        <v>200</v>
      </c>
      <c r="B17" s="107" t="s">
        <v>245</v>
      </c>
      <c r="C17" s="107" t="s">
        <v>219</v>
      </c>
      <c r="D17" s="107" t="s">
        <v>220</v>
      </c>
      <c r="E17" s="24" t="s">
        <v>254</v>
      </c>
      <c r="F17" s="107" t="s">
        <v>222</v>
      </c>
      <c r="G17" s="24" t="s">
        <v>128</v>
      </c>
      <c r="H17" s="107" t="s">
        <v>250</v>
      </c>
      <c r="I17" s="107" t="s">
        <v>224</v>
      </c>
      <c r="J17" s="27" t="s">
        <v>255</v>
      </c>
    </row>
    <row r="18" ht="31.15" customHeight="1" spans="1:10">
      <c r="A18" s="119" t="s">
        <v>200</v>
      </c>
      <c r="B18" s="107" t="s">
        <v>245</v>
      </c>
      <c r="C18" s="107" t="s">
        <v>219</v>
      </c>
      <c r="D18" s="107" t="s">
        <v>256</v>
      </c>
      <c r="E18" s="24" t="s">
        <v>257</v>
      </c>
      <c r="F18" s="107" t="s">
        <v>222</v>
      </c>
      <c r="G18" s="24" t="s">
        <v>258</v>
      </c>
      <c r="H18" s="107" t="s">
        <v>239</v>
      </c>
      <c r="I18" s="107" t="s">
        <v>224</v>
      </c>
      <c r="J18" s="27" t="s">
        <v>259</v>
      </c>
    </row>
    <row r="19" ht="31.15" customHeight="1" spans="1:10">
      <c r="A19" s="119" t="s">
        <v>200</v>
      </c>
      <c r="B19" s="107" t="s">
        <v>245</v>
      </c>
      <c r="C19" s="107" t="s">
        <v>219</v>
      </c>
      <c r="D19" s="107" t="s">
        <v>225</v>
      </c>
      <c r="E19" s="24" t="s">
        <v>260</v>
      </c>
      <c r="F19" s="107" t="s">
        <v>222</v>
      </c>
      <c r="G19" s="24" t="s">
        <v>258</v>
      </c>
      <c r="H19" s="107" t="s">
        <v>239</v>
      </c>
      <c r="I19" s="107" t="s">
        <v>224</v>
      </c>
      <c r="J19" s="27" t="s">
        <v>260</v>
      </c>
    </row>
    <row r="20" ht="31.15" customHeight="1" spans="1:10">
      <c r="A20" s="119" t="s">
        <v>200</v>
      </c>
      <c r="B20" s="107" t="s">
        <v>245</v>
      </c>
      <c r="C20" s="107" t="s">
        <v>235</v>
      </c>
      <c r="D20" s="107" t="s">
        <v>236</v>
      </c>
      <c r="E20" s="24" t="s">
        <v>261</v>
      </c>
      <c r="F20" s="107" t="s">
        <v>262</v>
      </c>
      <c r="G20" s="24" t="s">
        <v>263</v>
      </c>
      <c r="H20" s="107" t="s">
        <v>229</v>
      </c>
      <c r="I20" s="107" t="s">
        <v>240</v>
      </c>
      <c r="J20" s="27" t="s">
        <v>264</v>
      </c>
    </row>
    <row r="21" ht="31.15" customHeight="1" spans="1:10">
      <c r="A21" s="119" t="s">
        <v>200</v>
      </c>
      <c r="B21" s="107" t="s">
        <v>245</v>
      </c>
      <c r="C21" s="107" t="s">
        <v>235</v>
      </c>
      <c r="D21" s="107" t="s">
        <v>236</v>
      </c>
      <c r="E21" s="24" t="s">
        <v>265</v>
      </c>
      <c r="F21" s="107" t="s">
        <v>222</v>
      </c>
      <c r="G21" s="24">
        <v>10000</v>
      </c>
      <c r="H21" s="107" t="s">
        <v>266</v>
      </c>
      <c r="I21" s="107" t="s">
        <v>224</v>
      </c>
      <c r="J21" s="27" t="s">
        <v>265</v>
      </c>
    </row>
    <row r="22" ht="31.15" customHeight="1" spans="1:10">
      <c r="A22" s="119" t="s">
        <v>200</v>
      </c>
      <c r="B22" s="107" t="s">
        <v>245</v>
      </c>
      <c r="C22" s="107" t="s">
        <v>241</v>
      </c>
      <c r="D22" s="107" t="s">
        <v>242</v>
      </c>
      <c r="E22" s="24" t="s">
        <v>267</v>
      </c>
      <c r="F22" s="107" t="s">
        <v>222</v>
      </c>
      <c r="G22" s="24" t="s">
        <v>268</v>
      </c>
      <c r="H22" s="107" t="s">
        <v>239</v>
      </c>
      <c r="I22" s="107" t="s">
        <v>224</v>
      </c>
      <c r="J22" s="27" t="s">
        <v>269</v>
      </c>
    </row>
  </sheetData>
  <mergeCells count="6">
    <mergeCell ref="A3:J3"/>
    <mergeCell ref="A4:H4"/>
    <mergeCell ref="A9:A13"/>
    <mergeCell ref="A14:A22"/>
    <mergeCell ref="B9:B13"/>
    <mergeCell ref="B14:B22"/>
  </mergeCells>
  <printOptions horizontalCentered="1"/>
  <pageMargins left="0.39" right="0.39" top="0.75" bottom="0.75" header="0.31" footer="0.31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尹儿～～</cp:lastModifiedBy>
  <dcterms:created xsi:type="dcterms:W3CDTF">2025-02-18T06:35:00Z</dcterms:created>
  <dcterms:modified xsi:type="dcterms:W3CDTF">2025-02-21T07:51:53Z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54826664357546348987729688243855_12</vt:lpwstr>
  </property>
  <property fmtid="{D5CDD505-2E9C-101B-9397-08002B2CF9AE}" pid="3" name="KSOProductBuildVer">
    <vt:lpwstr>2052-12.1.0.19770</vt:lpwstr>
  </property>
</Properties>
</file>