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769" firstSheet="15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部门项目支出预算表（其他运转类、特定目标类项目）'!$A$1:$AA$11</definedName>
    <definedName name="_xlnm.Print_Area" localSheetId="3">'表二 部门收入预算表'!$A$1:$T$10</definedName>
    <definedName name="_xlnm.Print_Area" localSheetId="10">'表九 项目支出绩效目标表（本次下达）'!$A$1:$K$22</definedName>
    <definedName name="_xlnm.Print_Area" localSheetId="8">'表七 部门基本支出预算表（人员类、运转类公用经费项目）'!$A$1:$AD$24</definedName>
    <definedName name="_xlnm.Print_Area" localSheetId="4">'表三 部门支出预算表'!$A$1:$W$20</definedName>
    <definedName name="_xlnm.Print_Area" localSheetId="11">'表十 项目支出绩效目标表（另文下达）'!$A$1:$K$10</definedName>
    <definedName name="_xlnm.Print_Area" localSheetId="19">'表十八 部门项目中期规划预算表'!$A$1:$G$12</definedName>
    <definedName name="_xlnm.Print_Area" localSheetId="13">'表十二 部门政府采购预算表'!$A$1:$X$11</definedName>
    <definedName name="_xlnm.Print_Area" localSheetId="17">'表十六 新增资产配置表'!$A$1:$H$11</definedName>
    <definedName name="_xlnm.Print_Area" localSheetId="14">'表十三 部门政府购买服务预算表'!$A$1:$X$14</definedName>
    <definedName name="_xlnm.Print_Area" localSheetId="15">'表十四 对下转移支付预算表'!$A$1:$O$9</definedName>
    <definedName name="_xlnm.Print_Area" localSheetId="16">'表十五 对下转移支付绩效目标表'!$A$1:$K$8</definedName>
    <definedName name="_xlnm.Print_Area" localSheetId="12">'表十一 政府性基金预算支出预算表'!$A$1:$J$14</definedName>
    <definedName name="_xlnm.Print_Area" localSheetId="5">'表四 财政拨款收支预算总表'!$A$1:$D$38</definedName>
    <definedName name="_xlnm.Print_Area" localSheetId="6">'表五 一般公共预算支出预算表（按功能科目分类）'!$A$1:$M$20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44525"/>
</workbook>
</file>

<file path=xl/sharedStrings.xml><?xml version="1.0" encoding="utf-8"?>
<sst xmlns="http://schemas.openxmlformats.org/spreadsheetml/2006/main" count="931" uniqueCount="401">
  <si>
    <t>弥渡县红十字会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</si>
  <si>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</si>
  <si>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</si>
  <si>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</si>
  <si>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</si>
  <si>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</si>
  <si>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</si>
  <si>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</si>
  <si>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</si>
  <si>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</si>
  <si>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</si>
  <si>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</si>
  <si>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</si>
  <si>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</si>
  <si>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</si>
  <si>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</si>
  <si>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</si>
  <si>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</si>
  <si>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</si>
  <si>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</si>
  <si>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</si>
  <si>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</si>
  <si>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</si>
  <si>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</si>
  <si>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</si>
  <si>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</si>
  <si>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</si>
  <si>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</si>
  <si>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</si>
  <si>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</si>
  <si>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</si>
  <si>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</si>
  <si>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</si>
  <si>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</si>
  <si>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</si>
  <si>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</si>
  <si>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</si>
  <si>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</si>
  <si>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</si>
  <si>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</si>
  <si>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</si>
  <si>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</si>
  <si>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</si>
  <si>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</si>
  <si>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</si>
  <si>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</si>
  <si>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</si>
  <si>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</si>
  <si>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</si>
  <si>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</si>
  <si>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</si>
  <si>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</si>
  <si>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</si>
  <si>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</si>
  <si>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</si>
  <si>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</si>
  <si>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</si>
  <si>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</si>
  <si>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</si>
  <si>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</si>
  <si>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</si>
  <si>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</si>
  <si>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</si>
  <si>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</si>
  <si>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</si>
  <si>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</si>
  <si>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</si>
  <si>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</si>
  <si>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</si>
  <si>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</si>
  <si>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</si>
  <si>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</si>
  <si>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</si>
  <si>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</si>
  <si>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</si>
  <si>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</si>
  <si>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</si>
  <si>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</si>
  <si>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</si>
  <si>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</si>
  <si>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</si>
  <si>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</si>
  <si>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</si>
  <si>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</si>
  <si>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</si>
  <si>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</si>
  <si>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</si>
  <si>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</si>
  <si>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</si>
  <si>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</si>
  <si>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</si>
  <si>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</si>
  <si>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</si>
  <si>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</si>
  <si>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</si>
  <si>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</si>
  <si>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265</t>
  </si>
  <si>
    <t>265001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</si>
  <si>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</si>
  <si>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</si>
  <si>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</si>
  <si>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</si>
  <si>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</si>
  <si>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</si>
  <si>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</si>
  <si>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</si>
  <si>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</si>
  <si>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</si>
  <si>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</si>
  <si>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</si>
  <si>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</si>
  <si>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</si>
  <si>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</si>
  <si>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</si>
  <si>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</si>
  <si>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</si>
  <si>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</si>
  <si>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</si>
  <si>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</si>
  <si>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</si>
  <si>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</si>
  <si>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</si>
  <si>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</si>
  <si>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</si>
  <si>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</si>
  <si>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</si>
  <si>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</si>
  <si>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</si>
  <si>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</si>
  <si>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</si>
  <si>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</si>
  <si>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</si>
  <si>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</si>
  <si>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</si>
  <si>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</si>
  <si>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</si>
  <si>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</si>
  <si>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</si>
  <si>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</si>
  <si>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</si>
  <si>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</si>
  <si>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</si>
  <si>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</si>
  <si>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</si>
  <si>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</si>
  <si>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</si>
  <si>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</si>
  <si>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</si>
  <si>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</si>
  <si>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</si>
  <si>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</si>
  <si>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</si>
  <si>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</si>
  <si>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</si>
  <si>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</si>
  <si>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</si>
  <si>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</si>
  <si>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</si>
  <si>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</si>
  <si>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</si>
  <si>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</si>
  <si>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</si>
  <si>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</si>
  <si>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</si>
  <si>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</si>
  <si>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</si>
  <si>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</si>
  <si>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</si>
  <si>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</si>
  <si>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</si>
  <si>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</si>
  <si>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</si>
  <si>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</si>
  <si>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</si>
  <si>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</si>
  <si>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</si>
  <si>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</si>
  <si>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</si>
  <si>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</si>
  <si>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</si>
  <si>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</si>
  <si>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</si>
  <si>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</si>
  <si>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</si>
  <si>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</si>
  <si>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</si>
  <si>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</si>
  <si>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</si>
  <si>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</si>
  <si>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</si>
  <si>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</si>
  <si>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</si>
  <si>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</si>
  <si>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</si>
  <si>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</si>
  <si>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</si>
  <si>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</si>
  <si>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</si>
  <si>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</si>
  <si>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</si>
  <si>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</si>
  <si>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</si>
  <si>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</si>
  <si>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</si>
  <si>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</si>
  <si>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</si>
  <si>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</si>
  <si>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</si>
  <si>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</si>
  <si>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</si>
  <si>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</si>
  <si>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</si>
  <si>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</si>
  <si>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</si>
  <si>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</si>
  <si>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</si>
  <si>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</si>
  <si>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</si>
  <si>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</si>
  <si>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</si>
  <si>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</si>
  <si>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</si>
  <si>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</si>
  <si>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</si>
  <si>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</si>
  <si>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</si>
  <si>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</si>
  <si>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</si>
  <si>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</si>
  <si>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</si>
  <si>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</si>
  <si>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</si>
  <si>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</si>
  <si>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</si>
  <si>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</si>
  <si>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</si>
  <si>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</si>
  <si>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</si>
  <si>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</si>
  <si>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532925210000000017233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</si>
  <si>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</si>
  <si>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</si>
  <si>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</si>
  <si>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</si>
  <si>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</si>
  <si>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</si>
  <si>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</si>
  <si>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532925210000000017235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</si>
  <si>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</si>
  <si>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</si>
  <si>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</si>
  <si>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</si>
  <si>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</si>
  <si>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</si>
  <si>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</si>
  <si>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532925210000000017236</t>
  </si>
  <si>
    <t>30113</t>
  </si>
  <si>
    <t>532925210000000017239</t>
  </si>
  <si>
    <t>行政人员公务交通补贴</t>
  </si>
  <si>
    <t>30239</t>
  </si>
  <si>
    <t>其他交通费用</t>
  </si>
  <si>
    <t>532925210000000017241</t>
  </si>
  <si>
    <t>工会经费</t>
  </si>
  <si>
    <t>30228</t>
  </si>
  <si>
    <t>532925231100001288027</t>
  </si>
  <si>
    <t>行政单位公用经费（不含政法部门）</t>
  </si>
  <si>
    <t>30201</t>
  </si>
  <si>
    <t>办公费</t>
  </si>
  <si>
    <t>532925231100001308476</t>
  </si>
  <si>
    <t>公务用车改革补贴10%留单位</t>
  </si>
  <si>
    <t>532925231100001412902</t>
  </si>
  <si>
    <t>公务员基础绩效奖</t>
  </si>
  <si>
    <t>532925251100003768537</t>
  </si>
  <si>
    <t>30217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</si>
  <si>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</si>
  <si>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</si>
  <si>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</si>
  <si>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</si>
  <si>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</si>
  <si>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</si>
  <si>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</si>
  <si>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</si>
  <si>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</si>
  <si>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313 事业发展类</t>
  </si>
  <si>
    <t>532925210000000000679</t>
  </si>
  <si>
    <t>红十字会业务工作经费</t>
  </si>
  <si>
    <t>30211</t>
  </si>
  <si>
    <t>差旅费</t>
  </si>
  <si>
    <t>532925221100000430998</t>
  </si>
  <si>
    <t>红十字会监事会建设工作经费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</si>
  <si>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</si>
  <si>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</si>
  <si>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</si>
  <si>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</si>
  <si>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</si>
  <si>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</si>
  <si>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</si>
  <si>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</si>
  <si>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</si>
  <si>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</si>
  <si>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年度主要是：开展贫困学生博爱助学救助工作，组织开展应急救护培训工作，向弥渡辖区发放红十字宣传材料,发放急救包,开展博爱送温暖工作，做好博爱超市进营运转管理(含旧物洗涤修补修复费等）工作，开展好三献工作，保障弥渡县红十字事业健康发展。</t>
  </si>
  <si>
    <t>产出指标</t>
  </si>
  <si>
    <t>数量指标</t>
  </si>
  <si>
    <t>博爱超市救助站运转</t>
  </si>
  <si>
    <t>&gt;=</t>
  </si>
  <si>
    <t>1个</t>
  </si>
  <si>
    <t>个</t>
  </si>
  <si>
    <t>定量指标</t>
  </si>
  <si>
    <t>反映单位运转情况</t>
  </si>
  <si>
    <t>三献工作开展</t>
  </si>
  <si>
    <t>=</t>
  </si>
  <si>
    <t>2场</t>
  </si>
  <si>
    <t>场</t>
  </si>
  <si>
    <t>反映单位开展三献情况</t>
  </si>
  <si>
    <t>开展博爱助学</t>
  </si>
  <si>
    <t>3人</t>
  </si>
  <si>
    <t>人</t>
  </si>
  <si>
    <t>反映单位慰问情况</t>
  </si>
  <si>
    <t>开展应急救护培训</t>
  </si>
  <si>
    <t>5场</t>
  </si>
  <si>
    <t>反映单位开展情况</t>
  </si>
  <si>
    <t>红十字会救灾包采购</t>
  </si>
  <si>
    <t>500</t>
  </si>
  <si>
    <t>套</t>
  </si>
  <si>
    <t>反映采购数量</t>
  </si>
  <si>
    <t>质量指标</t>
  </si>
  <si>
    <t>获补助对象精准率</t>
  </si>
  <si>
    <t>90</t>
  </si>
  <si>
    <t>%</t>
  </si>
  <si>
    <t>反映获补助对象认定的准确性情况。
获补对象准确率=抽检符合标准的补助对象数/抽检实际补助对象数*100%</t>
  </si>
  <si>
    <t>时效指标</t>
  </si>
  <si>
    <t>工作任务完成率</t>
  </si>
  <si>
    <t>计划完成率=在规定时间内宣传任务完成数/宣传任务计划数*100%</t>
  </si>
  <si>
    <t>效益指标</t>
  </si>
  <si>
    <t>社会效益</t>
  </si>
  <si>
    <t>全社会对红十字会事业的认知率</t>
  </si>
  <si>
    <t>反映红十字事业开展情况</t>
  </si>
  <si>
    <t>满意度指标</t>
  </si>
  <si>
    <t>服务对象满意度</t>
  </si>
  <si>
    <t>红十字事业人员的满意度</t>
  </si>
  <si>
    <t>依法设立红十字会监事会是《中华人民共和国红十字会法》的明确要求，是落实《中国红十字会总会改革方案》的重要内容，本年度将不断完善红十字会内部治理结构，不断提高红十字会依法治会水平，不断加强红十字会内部监督，提高红十字会化解工作风险，提升社会公信力。</t>
  </si>
  <si>
    <t>参与红十字会监督事项人次</t>
  </si>
  <si>
    <t>人（次）</t>
  </si>
  <si>
    <t>反映参与检查核查的工作人数。</t>
  </si>
  <si>
    <t>开展红十字会业务检查（核查）次数</t>
  </si>
  <si>
    <t>次</t>
  </si>
  <si>
    <t>反映检查核查的次数情况。</t>
  </si>
  <si>
    <t>纳入年度计划率</t>
  </si>
  <si>
    <t>反映会议是否纳入部门的年度计划。</t>
  </si>
  <si>
    <t>监事会任务及时完成率</t>
  </si>
  <si>
    <t>反映是否按时完成检查核查任务。
检查任务及时完成率=及时完成检查（核查）任务数/完成检查（核查）任务数*100%</t>
  </si>
  <si>
    <t>监事会成员对红十字会政策、业务活动情况知晓率</t>
  </si>
  <si>
    <t>反映补助政策的宣传效果情况。
政策知晓率=调查中补助政策知晓人数/调查总人数*100%</t>
  </si>
  <si>
    <t>服务对象人员满意度</t>
  </si>
  <si>
    <t>反映参会人员对会议开展的满意度。参会人员满意度=（参会满意人数/问卷调查人数）*100%</t>
  </si>
  <si>
    <t>无</t>
  </si>
  <si>
    <t/>
  </si>
  <si>
    <t>说明：本部门无此公开事项。</t>
  </si>
  <si>
    <t>8=9+10</t>
  </si>
  <si>
    <t>9</t>
  </si>
  <si>
    <t>合  计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</si>
  <si>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</si>
  <si>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</si>
  <si>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</si>
  <si>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</si>
  <si>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</si>
  <si>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</si>
  <si>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</si>
  <si>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</si>
  <si>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复印纸</t>
  </si>
  <si>
    <t>A05040101 复印纸</t>
  </si>
  <si>
    <t>件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</si>
  <si>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</si>
  <si>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</si>
  <si>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</si>
  <si>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</si>
  <si>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</si>
  <si>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</si>
  <si>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</si>
  <si>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红岩镇</t>
  </si>
  <si>
    <t>新街镇</t>
  </si>
  <si>
    <t>弥城镇</t>
  </si>
  <si>
    <t>寅街镇</t>
  </si>
  <si>
    <t>苴力镇</t>
  </si>
  <si>
    <t>密祉镇</t>
  </si>
  <si>
    <t>德苴乡</t>
  </si>
  <si>
    <t>牛街乡</t>
  </si>
  <si>
    <t>3=4+5+6</t>
  </si>
  <si>
    <t>7=8+…+15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</si>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</sst>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;\-#,##0.00;;@"/>
  </numFmts>
  <fonts count="69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sz val="9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u/>
      <sz val="12"/>
      <color theme="10"/>
      <name val="方正仿宋_GBK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b/>
      <sz val="9"/>
      <name val="SimSu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0"/>
      <color theme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8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7" fillId="0" borderId="0"/>
    <xf numFmtId="41" fontId="15" fillId="0" borderId="0" applyFon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/>
    <xf numFmtId="0" fontId="15" fillId="3" borderId="16" applyNumberFormat="0" applyFont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65" fillId="20" borderId="22" applyNumberFormat="0" applyAlignment="0" applyProtection="0">
      <alignment vertical="center"/>
    </xf>
    <xf numFmtId="0" fontId="66" fillId="20" borderId="17" applyNumberFormat="0" applyAlignment="0" applyProtection="0">
      <alignment vertical="center"/>
    </xf>
    <xf numFmtId="0" fontId="67" fillId="23" borderId="23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53" fillId="28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9" fillId="0" borderId="0">
      <alignment vertical="top"/>
      <protection locked="0"/>
    </xf>
    <xf numFmtId="0" fontId="50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53" fillId="31" borderId="0" applyNumberFormat="0" applyBorder="0" applyAlignment="0" applyProtection="0">
      <alignment vertical="center"/>
    </xf>
    <xf numFmtId="0" fontId="37" fillId="0" borderId="0"/>
    <xf numFmtId="0" fontId="68" fillId="0" borderId="0">
      <alignment vertical="top"/>
      <protection locked="0"/>
    </xf>
    <xf numFmtId="0" fontId="50" fillId="3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9">
      <alignment horizontal="left" vertical="center" wrapText="1"/>
    </xf>
  </cellStyleXfs>
  <cellXfs count="248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vertical="center"/>
      <protection locked="0"/>
    </xf>
    <xf numFmtId="0" fontId="4" fillId="0" borderId="0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 applyProtection="1">
      <alignment horizontal="right" vertical="center" wrapText="1"/>
    </xf>
    <xf numFmtId="0" fontId="6" fillId="0" borderId="1" xfId="50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 inden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left" vertical="center" wrapText="1"/>
      <protection locked="0"/>
    </xf>
    <xf numFmtId="0" fontId="8" fillId="0" borderId="1" xfId="50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1" fillId="0" borderId="0" xfId="61" applyFill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vertical="center" wrapText="1"/>
    </xf>
    <xf numFmtId="0" fontId="9" fillId="0" borderId="1" xfId="50" applyFont="1" applyFill="1" applyBorder="1" applyAlignment="1" applyProtection="1">
      <alignment vertical="center" wrapText="1"/>
      <protection locked="0"/>
    </xf>
    <xf numFmtId="0" fontId="8" fillId="0" borderId="1" xfId="50" applyFont="1" applyFill="1" applyBorder="1" applyAlignment="1" applyProtection="1">
      <alignment horizontal="right" vertical="center" wrapText="1"/>
    </xf>
    <xf numFmtId="0" fontId="10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47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47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1" fillId="0" borderId="1" xfId="47" applyFont="1" applyFill="1" applyBorder="1" applyAlignment="1" applyProtection="1">
      <alignment vertical="center" wrapText="1"/>
      <protection locked="0"/>
    </xf>
    <xf numFmtId="176" fontId="11" fillId="0" borderId="1" xfId="47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47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11" fillId="0" borderId="1" xfId="47" applyFont="1" applyFill="1" applyBorder="1" applyAlignment="1" applyProtection="1">
      <alignment horizontal="left" vertical="center" wrapText="1" indent="1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1" fillId="0" borderId="0" xfId="56" applyFont="1" applyFill="1" applyBorder="1" applyAlignment="1" applyProtection="1">
      <alignment vertical="center"/>
      <protection locked="0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1" fillId="0" borderId="0" xfId="56" applyFont="1" applyFill="1" applyBorder="1" applyAlignment="1" applyProtection="1"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0" fontId="21" fillId="0" borderId="1" xfId="56" applyFont="1" applyFill="1" applyBorder="1" applyAlignment="1" applyProtection="1">
      <alignment horizontal="left" vertical="center" wrapText="1"/>
      <protection locked="0"/>
    </xf>
    <xf numFmtId="176" fontId="22" fillId="0" borderId="1" xfId="56" applyNumberFormat="1" applyFont="1" applyFill="1" applyBorder="1" applyAlignment="1" applyProtection="1">
      <alignment horizontal="right" vertical="center"/>
      <protection locked="0"/>
    </xf>
    <xf numFmtId="176" fontId="23" fillId="0" borderId="1" xfId="56" applyNumberFormat="1" applyFont="1" applyFill="1" applyBorder="1" applyAlignment="1" applyProtection="1">
      <alignment horizontal="right" vertical="center"/>
      <protection locked="0"/>
    </xf>
    <xf numFmtId="0" fontId="5" fillId="0" borderId="0" xfId="56" applyFont="1" applyFill="1" applyBorder="1" applyAlignment="1" applyProtection="1">
      <alignment horizontal="left" vertical="center" wrapText="1"/>
      <protection locked="0"/>
    </xf>
    <xf numFmtId="0" fontId="21" fillId="0" borderId="0" xfId="56" applyFont="1" applyFill="1" applyBorder="1" applyAlignment="1" applyProtection="1">
      <alignment horizontal="left" vertical="center" wrapText="1"/>
      <protection locked="0"/>
    </xf>
    <xf numFmtId="176" fontId="22" fillId="0" borderId="0" xfId="56" applyNumberFormat="1" applyFont="1" applyFill="1" applyBorder="1" applyAlignment="1" applyProtection="1">
      <alignment horizontal="right" vertical="center"/>
      <protection locked="0"/>
    </xf>
    <xf numFmtId="176" fontId="23" fillId="0" borderId="0" xfId="56" applyNumberFormat="1" applyFont="1" applyFill="1" applyBorder="1" applyAlignment="1" applyProtection="1">
      <alignment horizontal="right" vertical="center"/>
      <protection locked="0"/>
    </xf>
    <xf numFmtId="0" fontId="14" fillId="0" borderId="0" xfId="56" applyFont="1" applyFill="1" applyBorder="1" applyAlignment="1" applyProtection="1"/>
    <xf numFmtId="0" fontId="4" fillId="0" borderId="2" xfId="56" applyFont="1" applyFill="1" applyBorder="1" applyAlignment="1" applyProtection="1">
      <alignment horizontal="center" vertical="center"/>
    </xf>
    <xf numFmtId="0" fontId="24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176" fontId="25" fillId="0" borderId="1" xfId="56" applyNumberFormat="1" applyFont="1" applyFill="1" applyBorder="1" applyAlignment="1" applyProtection="1">
      <alignment horizontal="right" vertical="center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26" fillId="0" borderId="1" xfId="56" applyFont="1" applyFill="1" applyBorder="1" applyAlignment="1" applyProtection="1">
      <alignment horizontal="center" vertical="center"/>
      <protection locked="0"/>
    </xf>
    <xf numFmtId="176" fontId="27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3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8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/>
    <xf numFmtId="0" fontId="29" fillId="0" borderId="1" xfId="56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horizontal="left" vertical="center"/>
      <protection locked="0"/>
    </xf>
    <xf numFmtId="0" fontId="31" fillId="0" borderId="9" xfId="0" applyFont="1" applyFill="1" applyBorder="1" applyAlignment="1">
      <alignment horizontal="left" vertical="center" wrapText="1"/>
    </xf>
    <xf numFmtId="3" fontId="22" fillId="0" borderId="9" xfId="0" applyNumberFormat="1" applyFont="1" applyFill="1" applyBorder="1" applyAlignment="1">
      <alignment horizontal="center" vertical="center"/>
    </xf>
    <xf numFmtId="177" fontId="22" fillId="0" borderId="9" xfId="0" applyNumberFormat="1" applyFont="1" applyFill="1" applyBorder="1" applyAlignment="1">
      <alignment horizontal="right" vertical="center"/>
    </xf>
    <xf numFmtId="0" fontId="30" fillId="0" borderId="9" xfId="0" applyFont="1" applyFill="1" applyBorder="1" applyAlignment="1" applyProtection="1">
      <alignment horizontal="left" vertical="center" indent="1"/>
      <protection locked="0"/>
    </xf>
    <xf numFmtId="3" fontId="25" fillId="0" borderId="9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 applyProtection="1">
      <alignment horizontal="left" vertical="center"/>
      <protection locked="0"/>
    </xf>
    <xf numFmtId="177" fontId="25" fillId="0" borderId="9" xfId="0" applyNumberFormat="1" applyFont="1" applyFill="1" applyBorder="1" applyAlignment="1">
      <alignment horizontal="right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left" vertical="center"/>
    </xf>
    <xf numFmtId="0" fontId="32" fillId="0" borderId="0" xfId="11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33" fillId="0" borderId="9" xfId="62" applyNumberFormat="1" applyFont="1" applyBorder="1">
      <alignment horizontal="left" vertical="center" wrapText="1"/>
    </xf>
    <xf numFmtId="49" fontId="1" fillId="0" borderId="0" xfId="56" applyNumberFormat="1" applyFont="1" applyFill="1" applyBorder="1" applyAlignment="1" applyProtection="1">
      <protection locked="0"/>
    </xf>
    <xf numFmtId="49" fontId="34" fillId="0" borderId="0" xfId="56" applyNumberFormat="1" applyFont="1" applyFill="1" applyBorder="1" applyAlignment="1" applyProtection="1"/>
    <xf numFmtId="0" fontId="34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176" fontId="21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>
      <alignment horizontal="left" vertical="center" wrapText="1" indent="1"/>
    </xf>
    <xf numFmtId="0" fontId="31" fillId="2" borderId="9" xfId="0" applyFont="1" applyFill="1" applyBorder="1" applyAlignment="1" applyProtection="1">
      <alignment horizontal="left" vertical="center" wrapText="1"/>
      <protection locked="0"/>
    </xf>
    <xf numFmtId="0" fontId="31" fillId="2" borderId="9" xfId="0" applyFont="1" applyFill="1" applyBorder="1" applyAlignment="1" applyProtection="1">
      <alignment horizontal="center" vertical="center" wrapText="1"/>
      <protection locked="0"/>
    </xf>
    <xf numFmtId="49" fontId="2" fillId="0" borderId="0" xfId="56" applyNumberFormat="1" applyFont="1" applyFill="1" applyBorder="1" applyAlignment="1" applyProtection="1"/>
    <xf numFmtId="49" fontId="36" fillId="0" borderId="9" xfId="62" applyNumberFormat="1" applyFont="1" applyBorder="1" applyProtection="1">
      <alignment horizontal="left" vertical="center" wrapText="1"/>
      <protection locked="0"/>
    </xf>
    <xf numFmtId="49" fontId="3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7" fontId="8" fillId="0" borderId="9" xfId="0" applyNumberFormat="1" applyFont="1" applyFill="1" applyBorder="1" applyAlignment="1" applyProtection="1">
      <alignment horizontal="right" vertical="center"/>
      <protection locked="0"/>
    </xf>
    <xf numFmtId="177" fontId="23" fillId="0" borderId="9" xfId="0" applyNumberFormat="1" applyFont="1" applyFill="1" applyBorder="1" applyAlignment="1" applyProtection="1">
      <alignment horizontal="right" vertical="center"/>
      <protection locked="0"/>
    </xf>
    <xf numFmtId="49" fontId="9" fillId="0" borderId="9" xfId="62" applyNumberFormat="1" applyFont="1" applyBorder="1" applyProtection="1">
      <alignment horizontal="lef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36" fillId="0" borderId="9" xfId="62" applyNumberFormat="1" applyFont="1" applyBorder="1" applyAlignment="1" applyProtection="1">
      <alignment horizontal="left" vertical="center" wrapText="1" inden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37" fillId="0" borderId="0" xfId="56" applyFont="1" applyFill="1" applyBorder="1" applyAlignment="1" applyProtection="1">
      <alignment horizontal="center"/>
    </xf>
    <xf numFmtId="0" fontId="37" fillId="0" borderId="0" xfId="56" applyFont="1" applyFill="1" applyBorder="1" applyAlignment="1" applyProtection="1">
      <alignment horizontal="center" wrapText="1"/>
    </xf>
    <xf numFmtId="0" fontId="37" fillId="0" borderId="0" xfId="56" applyFont="1" applyFill="1" applyBorder="1" applyAlignment="1" applyProtection="1">
      <alignment wrapText="1"/>
    </xf>
    <xf numFmtId="0" fontId="37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38" fillId="0" borderId="0" xfId="56" applyFont="1" applyFill="1" applyBorder="1" applyAlignment="1" applyProtection="1">
      <alignment horizontal="center" vertical="center" wrapText="1"/>
    </xf>
    <xf numFmtId="0" fontId="39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40" fillId="0" borderId="2" xfId="14" applyFont="1" applyFill="1" applyBorder="1" applyAlignment="1" applyProtection="1">
      <alignment horizontal="center" vertical="center"/>
    </xf>
    <xf numFmtId="0" fontId="14" fillId="0" borderId="10" xfId="56" applyFont="1" applyFill="1" applyBorder="1" applyAlignment="1" applyProtection="1">
      <alignment horizontal="center" vertical="center" wrapText="1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9" xfId="56" applyFont="1" applyFill="1" applyBorder="1" applyAlignment="1" applyProtection="1">
      <alignment horizontal="center" vertical="center"/>
    </xf>
    <xf numFmtId="0" fontId="9" fillId="0" borderId="9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2"/>
    </xf>
    <xf numFmtId="0" fontId="21" fillId="0" borderId="9" xfId="0" applyFont="1" applyFill="1" applyBorder="1" applyAlignment="1">
      <alignment horizontal="center" vertical="center"/>
    </xf>
    <xf numFmtId="0" fontId="2" fillId="0" borderId="0" xfId="56" applyFont="1" applyFill="1" applyBorder="1" applyAlignment="1" applyProtection="1">
      <alignment vertical="center"/>
    </xf>
    <xf numFmtId="0" fontId="26" fillId="0" borderId="0" xfId="56" applyFont="1" applyFill="1" applyBorder="1" applyAlignment="1" applyProtection="1">
      <alignment horizontal="center" vertical="center"/>
    </xf>
    <xf numFmtId="0" fontId="18" fillId="0" borderId="1" xfId="56" applyFont="1" applyFill="1" applyBorder="1" applyAlignment="1" applyProtection="1">
      <alignment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10" fillId="0" borderId="1" xfId="56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36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36" fillId="0" borderId="9" xfId="0" applyNumberFormat="1" applyFont="1" applyFill="1" applyBorder="1" applyAlignment="1" applyProtection="1">
      <alignment horizontal="left" vertical="center" wrapText="1" indent="2"/>
      <protection locked="0"/>
    </xf>
    <xf numFmtId="49" fontId="4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31" fillId="2" borderId="9" xfId="0" applyFont="1" applyFill="1" applyBorder="1" applyAlignment="1" applyProtection="1">
      <alignment horizontal="left" vertical="center" wrapText="1" inden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Fill="1" applyBorder="1" applyAlignment="1" applyProtection="1">
      <alignment vertical="top" wrapText="1"/>
      <protection locked="0"/>
    </xf>
    <xf numFmtId="0" fontId="42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0" fontId="43" fillId="0" borderId="9" xfId="0" applyFont="1" applyBorder="1" applyAlignment="1">
      <alignment horizontal="left" vertical="center"/>
    </xf>
    <xf numFmtId="0" fontId="44" fillId="0" borderId="0" xfId="0" applyFont="1" applyProtection="1">
      <protection locked="0"/>
    </xf>
    <xf numFmtId="0" fontId="0" fillId="0" borderId="0" xfId="0" applyProtection="1">
      <protection locked="0"/>
    </xf>
    <xf numFmtId="0" fontId="45" fillId="0" borderId="0" xfId="0" applyFont="1" applyFill="1" applyAlignment="1" applyProtection="1">
      <alignment horizontal="center" vertical="center"/>
    </xf>
    <xf numFmtId="0" fontId="46" fillId="0" borderId="0" xfId="0" applyFont="1" applyFill="1" applyAlignment="1" applyProtection="1">
      <alignment horizontal="left" vertical="center"/>
    </xf>
    <xf numFmtId="0" fontId="47" fillId="0" borderId="0" xfId="11" applyFont="1" applyFill="1" applyAlignment="1" applyProtection="1">
      <alignment horizontal="left" vertical="center" indent="3"/>
    </xf>
    <xf numFmtId="0" fontId="0" fillId="0" borderId="0" xfId="0" applyFill="1"/>
    <xf numFmtId="0" fontId="48" fillId="0" borderId="0" xfId="0" applyFont="1" applyFill="1" applyAlignment="1">
      <alignment horizontal="center" vertical="center"/>
    </xf>
    <xf numFmtId="49" fontId="36" fillId="0" borderId="9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常规 3 3" xfId="47"/>
    <cellStyle name="强调文字颜色 5" xfId="48" builtinId="45"/>
    <cellStyle name="常规 2 2" xfId="49"/>
    <cellStyle name="Normal 3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2" sqref="A2"/>
    </sheetView>
  </sheetViews>
  <sheetFormatPr defaultColWidth="0" defaultRowHeight="12.75" zeroHeight="1" outlineLevelRow="3"/>
  <cols>
    <col min="1" max="1" width="129" customWidth="1"/>
    <col min="2" max="16384" width="9.14285714285714" hidden="1"/>
  </cols>
  <sheetData>
    <row r="1" ht="129.95" customHeight="1" spans="1:1">
      <c r="A1" s="246"/>
    </row>
    <row r="2" ht="57" customHeight="1" spans="1:1">
      <c r="A2" s="247" t="s">
        <v>0</v>
      </c>
    </row>
    <row r="3" ht="57" customHeight="1" spans="1:1">
      <c r="A3" s="247" t="s">
        <v>1</v>
      </c>
    </row>
    <row r="4" ht="169.5" customHeight="1" spans="1:1">
      <c r="A4" s="246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1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D17" sqref="D17"/>
    </sheetView>
  </sheetViews>
  <sheetFormatPr defaultColWidth="9.14285714285714" defaultRowHeight="14.25" customHeight="1"/>
  <cols>
    <col min="1" max="8" width="15.7142857142857" style="64" customWidth="1"/>
    <col min="9" max="27" width="12.7142857142857" style="64" customWidth="1"/>
    <col min="28" max="16384" width="9.14285714285714" style="64"/>
  </cols>
  <sheetData>
    <row r="1" s="68" customFormat="1" ht="13.5" customHeight="1" spans="5:27">
      <c r="E1" s="172"/>
      <c r="F1" s="172"/>
      <c r="G1" s="172"/>
      <c r="H1" s="172"/>
      <c r="I1" s="66"/>
      <c r="J1" s="66"/>
      <c r="K1" s="66"/>
      <c r="L1" s="66"/>
      <c r="M1" s="66"/>
      <c r="N1" s="66"/>
      <c r="O1" s="66"/>
      <c r="P1" s="66"/>
      <c r="Q1" s="66"/>
      <c r="AA1" s="67"/>
    </row>
    <row r="2" s="68" customFormat="1" ht="51.95" customHeight="1" spans="1:27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90" customFormat="1" ht="24" customHeight="1" spans="1:27">
      <c r="A3" s="96" t="str">
        <f>"部门名称："&amp;封面!$A$2</f>
        <v>部门名称：弥渡县红十字会</v>
      </c>
      <c r="B3" s="96"/>
      <c r="C3" s="96"/>
      <c r="D3" s="96"/>
      <c r="E3" s="96"/>
      <c r="F3" s="96"/>
      <c r="G3" s="96"/>
      <c r="H3" s="96"/>
      <c r="I3" s="97"/>
      <c r="J3" s="97"/>
      <c r="K3" s="97"/>
      <c r="L3" s="97"/>
      <c r="M3" s="97"/>
      <c r="N3" s="97"/>
      <c r="O3" s="97"/>
      <c r="P3" s="97"/>
      <c r="Q3" s="97"/>
      <c r="Z3" s="91" t="s">
        <v>21</v>
      </c>
      <c r="AA3" s="91"/>
    </row>
    <row r="4" ht="24" customHeight="1" spans="1:27">
      <c r="A4" s="59" t="s">
        <v>274</v>
      </c>
      <c r="B4" s="59" t="s">
        <v>204</v>
      </c>
      <c r="C4" s="59" t="s">
        <v>205</v>
      </c>
      <c r="D4" s="59" t="s">
        <v>275</v>
      </c>
      <c r="E4" s="59" t="s">
        <v>206</v>
      </c>
      <c r="F4" s="59" t="s">
        <v>207</v>
      </c>
      <c r="G4" s="59" t="s">
        <v>276</v>
      </c>
      <c r="H4" s="59" t="s">
        <v>277</v>
      </c>
      <c r="I4" s="59" t="s">
        <v>79</v>
      </c>
      <c r="J4" s="176" t="s">
        <v>80</v>
      </c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8"/>
      <c r="V4" s="99" t="s">
        <v>67</v>
      </c>
      <c r="W4" s="112"/>
      <c r="X4" s="112"/>
      <c r="Y4" s="112"/>
      <c r="Z4" s="112"/>
      <c r="AA4" s="118"/>
    </row>
    <row r="5" ht="24" customHeight="1" spans="1:27">
      <c r="A5" s="59"/>
      <c r="B5" s="59"/>
      <c r="C5" s="59"/>
      <c r="D5" s="59"/>
      <c r="E5" s="59"/>
      <c r="F5" s="59"/>
      <c r="G5" s="59"/>
      <c r="H5" s="59"/>
      <c r="I5" s="59"/>
      <c r="J5" s="98" t="s">
        <v>81</v>
      </c>
      <c r="K5" s="176" t="s">
        <v>82</v>
      </c>
      <c r="L5" s="178"/>
      <c r="M5" s="98" t="s">
        <v>83</v>
      </c>
      <c r="N5" s="98" t="s">
        <v>84</v>
      </c>
      <c r="O5" s="98" t="s">
        <v>85</v>
      </c>
      <c r="P5" s="176" t="s">
        <v>86</v>
      </c>
      <c r="Q5" s="177"/>
      <c r="R5" s="177"/>
      <c r="S5" s="177"/>
      <c r="T5" s="177"/>
      <c r="U5" s="178"/>
      <c r="V5" s="98" t="s">
        <v>81</v>
      </c>
      <c r="W5" s="98" t="s">
        <v>82</v>
      </c>
      <c r="X5" s="98" t="s">
        <v>83</v>
      </c>
      <c r="Y5" s="98" t="s">
        <v>84</v>
      </c>
      <c r="Z5" s="98" t="s">
        <v>85</v>
      </c>
      <c r="AA5" s="98" t="s">
        <v>86</v>
      </c>
    </row>
    <row r="6" ht="32.25" customHeight="1" spans="1:27">
      <c r="A6" s="59"/>
      <c r="B6" s="59"/>
      <c r="C6" s="59"/>
      <c r="D6" s="59"/>
      <c r="E6" s="59"/>
      <c r="F6" s="59"/>
      <c r="G6" s="59"/>
      <c r="H6" s="59"/>
      <c r="I6" s="59"/>
      <c r="J6" s="101"/>
      <c r="K6" s="59" t="s">
        <v>210</v>
      </c>
      <c r="L6" s="59" t="s">
        <v>278</v>
      </c>
      <c r="M6" s="101"/>
      <c r="N6" s="101"/>
      <c r="O6" s="101"/>
      <c r="P6" s="98" t="s">
        <v>81</v>
      </c>
      <c r="Q6" s="98" t="s">
        <v>87</v>
      </c>
      <c r="R6" s="98" t="s">
        <v>88</v>
      </c>
      <c r="S6" s="98" t="s">
        <v>89</v>
      </c>
      <c r="T6" s="98" t="s">
        <v>90</v>
      </c>
      <c r="U6" s="98" t="s">
        <v>91</v>
      </c>
      <c r="V6" s="101"/>
      <c r="W6" s="101"/>
      <c r="X6" s="101"/>
      <c r="Y6" s="101"/>
      <c r="Z6" s="101"/>
      <c r="AA6" s="101"/>
    </row>
    <row r="7" ht="24" customHeight="1" spans="1:27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 t="s">
        <v>279</v>
      </c>
      <c r="J7" s="102" t="s">
        <v>280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 t="s">
        <v>281</v>
      </c>
      <c r="Q7" s="102">
        <v>17</v>
      </c>
      <c r="R7" s="102">
        <v>18</v>
      </c>
      <c r="S7" s="102">
        <v>19</v>
      </c>
      <c r="T7" s="102">
        <v>20</v>
      </c>
      <c r="U7" s="102">
        <v>21</v>
      </c>
      <c r="V7" s="102" t="s">
        <v>282</v>
      </c>
      <c r="W7" s="102">
        <v>23</v>
      </c>
      <c r="X7" s="102">
        <v>24</v>
      </c>
      <c r="Y7" s="102">
        <v>25</v>
      </c>
      <c r="Z7" s="102">
        <v>26</v>
      </c>
      <c r="AA7" s="102">
        <v>27</v>
      </c>
    </row>
    <row r="8" s="120" customFormat="1" ht="34" customHeight="1" spans="1:27">
      <c r="A8" s="173" t="s">
        <v>283</v>
      </c>
      <c r="B8" s="173" t="s">
        <v>284</v>
      </c>
      <c r="C8" s="173" t="s">
        <v>285</v>
      </c>
      <c r="D8" s="248" t="s">
        <v>0</v>
      </c>
      <c r="E8" s="173" t="s">
        <v>124</v>
      </c>
      <c r="F8" s="173" t="s">
        <v>125</v>
      </c>
      <c r="G8" s="173" t="s">
        <v>266</v>
      </c>
      <c r="H8" s="173" t="s">
        <v>267</v>
      </c>
      <c r="I8" s="179">
        <v>76000</v>
      </c>
      <c r="J8" s="179">
        <v>76000</v>
      </c>
      <c r="K8" s="179">
        <v>76000</v>
      </c>
      <c r="L8" s="179">
        <v>76000</v>
      </c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</row>
    <row r="9" s="120" customFormat="1" ht="34" customHeight="1" spans="1:27">
      <c r="A9" s="173" t="s">
        <v>283</v>
      </c>
      <c r="B9" s="173" t="s">
        <v>284</v>
      </c>
      <c r="C9" s="173" t="s">
        <v>285</v>
      </c>
      <c r="D9" s="248" t="s">
        <v>0</v>
      </c>
      <c r="E9" s="173" t="s">
        <v>124</v>
      </c>
      <c r="F9" s="173" t="s">
        <v>125</v>
      </c>
      <c r="G9" s="173" t="s">
        <v>286</v>
      </c>
      <c r="H9" s="173" t="s">
        <v>287</v>
      </c>
      <c r="I9" s="179">
        <v>4000</v>
      </c>
      <c r="J9" s="179">
        <v>4000</v>
      </c>
      <c r="K9" s="179">
        <v>4000</v>
      </c>
      <c r="L9" s="179">
        <v>4000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81"/>
      <c r="AA9" s="181"/>
    </row>
    <row r="10" s="120" customFormat="1" ht="34" customHeight="1" spans="1:27">
      <c r="A10" s="173" t="s">
        <v>283</v>
      </c>
      <c r="B10" s="173" t="s">
        <v>288</v>
      </c>
      <c r="C10" s="173" t="s">
        <v>289</v>
      </c>
      <c r="D10" s="248" t="s">
        <v>0</v>
      </c>
      <c r="E10" s="173" t="s">
        <v>124</v>
      </c>
      <c r="F10" s="173" t="s">
        <v>125</v>
      </c>
      <c r="G10" s="173" t="s">
        <v>266</v>
      </c>
      <c r="H10" s="173" t="s">
        <v>267</v>
      </c>
      <c r="I10" s="179">
        <v>20000</v>
      </c>
      <c r="J10" s="179">
        <v>20000</v>
      </c>
      <c r="K10" s="179">
        <v>20000</v>
      </c>
      <c r="L10" s="179">
        <v>20000</v>
      </c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81"/>
      <c r="AA10" s="181"/>
    </row>
    <row r="11" s="120" customFormat="1" ht="34" customHeight="1" spans="1:27">
      <c r="A11" s="175" t="s">
        <v>79</v>
      </c>
      <c r="B11" s="175"/>
      <c r="C11" s="175"/>
      <c r="D11" s="175"/>
      <c r="E11" s="175"/>
      <c r="F11" s="175"/>
      <c r="G11" s="175"/>
      <c r="H11" s="175"/>
      <c r="I11" s="180">
        <v>100000</v>
      </c>
      <c r="J11" s="180">
        <v>100000</v>
      </c>
      <c r="K11" s="180">
        <v>100000</v>
      </c>
      <c r="L11" s="180">
        <v>100000</v>
      </c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22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F22" sqref="F22"/>
    </sheetView>
  </sheetViews>
  <sheetFormatPr defaultColWidth="9.14285714285714" defaultRowHeight="12"/>
  <cols>
    <col min="1" max="1" width="34.2857142857143" style="53" customWidth="1"/>
    <col min="2" max="2" width="19.847619047619" style="53" customWidth="1"/>
    <col min="3" max="3" width="27" style="53" customWidth="1"/>
    <col min="4" max="6" width="19.847619047619" style="53" customWidth="1"/>
    <col min="7" max="7" width="19.847619047619" style="54" customWidth="1"/>
    <col min="8" max="8" width="19.847619047619" style="53" customWidth="1"/>
    <col min="9" max="10" width="19.847619047619" style="54" customWidth="1"/>
    <col min="11" max="11" width="19.847619047619" style="53" customWidth="1"/>
    <col min="12" max="16384" width="9.14285714285714" style="54"/>
  </cols>
  <sheetData>
    <row r="1" s="51" customFormat="1" customHeight="1" spans="1:11">
      <c r="A1" s="55"/>
      <c r="B1" s="55"/>
      <c r="C1" s="55"/>
      <c r="D1" s="55"/>
      <c r="E1" s="55"/>
      <c r="F1" s="55"/>
      <c r="H1" s="55"/>
      <c r="K1" s="65"/>
    </row>
    <row r="2" s="160" customFormat="1" ht="36" customHeight="1" spans="1:1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2" customFormat="1" ht="24" customHeight="1" spans="1:11">
      <c r="A3" s="57" t="str">
        <f>"部门名称："&amp;封面!$A$2</f>
        <v>部门名称：弥渡县红十字会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290</v>
      </c>
      <c r="B4" s="59" t="s">
        <v>204</v>
      </c>
      <c r="C4" s="59" t="s">
        <v>291</v>
      </c>
      <c r="D4" s="59" t="s">
        <v>292</v>
      </c>
      <c r="E4" s="59" t="s">
        <v>293</v>
      </c>
      <c r="F4" s="59" t="s">
        <v>294</v>
      </c>
      <c r="G4" s="60" t="s">
        <v>295</v>
      </c>
      <c r="H4" s="59" t="s">
        <v>296</v>
      </c>
      <c r="I4" s="60" t="s">
        <v>297</v>
      </c>
      <c r="J4" s="60" t="s">
        <v>298</v>
      </c>
      <c r="K4" s="59" t="s">
        <v>299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s="120" customFormat="1" ht="42" customHeight="1" spans="1:11">
      <c r="A6" s="165" t="s">
        <v>0</v>
      </c>
      <c r="B6" s="166"/>
      <c r="C6" s="166"/>
      <c r="D6" s="166"/>
      <c r="E6" s="166"/>
      <c r="F6" s="167"/>
      <c r="G6" s="168"/>
      <c r="H6" s="167"/>
      <c r="I6" s="168"/>
      <c r="J6" s="168"/>
      <c r="K6" s="167"/>
    </row>
    <row r="7" s="120" customFormat="1" ht="42" customHeight="1" spans="1:11">
      <c r="A7" s="169" t="s">
        <v>0</v>
      </c>
      <c r="B7" s="170"/>
      <c r="C7" s="170"/>
      <c r="D7" s="170"/>
      <c r="E7" s="170"/>
      <c r="F7" s="123"/>
      <c r="G7" s="171"/>
      <c r="H7" s="123"/>
      <c r="I7" s="171"/>
      <c r="J7" s="170"/>
      <c r="K7" s="123"/>
    </row>
    <row r="8" s="120" customFormat="1" ht="42" customHeight="1" spans="1:11">
      <c r="A8" s="123" t="s">
        <v>285</v>
      </c>
      <c r="B8" s="170" t="s">
        <v>284</v>
      </c>
      <c r="C8" s="170" t="s">
        <v>300</v>
      </c>
      <c r="D8" s="170" t="s">
        <v>301</v>
      </c>
      <c r="E8" s="170" t="s">
        <v>302</v>
      </c>
      <c r="F8" s="123" t="s">
        <v>303</v>
      </c>
      <c r="G8" s="171" t="s">
        <v>304</v>
      </c>
      <c r="H8" s="123" t="s">
        <v>305</v>
      </c>
      <c r="I8" s="171" t="s">
        <v>306</v>
      </c>
      <c r="J8" s="170" t="s">
        <v>307</v>
      </c>
      <c r="K8" s="123" t="s">
        <v>308</v>
      </c>
    </row>
    <row r="9" s="120" customFormat="1" ht="42" customHeight="1" spans="1:11">
      <c r="A9" s="123"/>
      <c r="B9" s="170"/>
      <c r="C9" s="170"/>
      <c r="D9" s="170" t="s">
        <v>301</v>
      </c>
      <c r="E9" s="170" t="s">
        <v>302</v>
      </c>
      <c r="F9" s="123" t="s">
        <v>309</v>
      </c>
      <c r="G9" s="171" t="s">
        <v>310</v>
      </c>
      <c r="H9" s="123" t="s">
        <v>311</v>
      </c>
      <c r="I9" s="171" t="s">
        <v>312</v>
      </c>
      <c r="J9" s="170" t="s">
        <v>307</v>
      </c>
      <c r="K9" s="123" t="s">
        <v>313</v>
      </c>
    </row>
    <row r="10" s="120" customFormat="1" ht="42" customHeight="1" spans="1:11">
      <c r="A10" s="123"/>
      <c r="B10" s="170"/>
      <c r="C10" s="170"/>
      <c r="D10" s="170" t="s">
        <v>301</v>
      </c>
      <c r="E10" s="170" t="s">
        <v>302</v>
      </c>
      <c r="F10" s="123" t="s">
        <v>314</v>
      </c>
      <c r="G10" s="171" t="s">
        <v>310</v>
      </c>
      <c r="H10" s="123" t="s">
        <v>315</v>
      </c>
      <c r="I10" s="171" t="s">
        <v>316</v>
      </c>
      <c r="J10" s="170" t="s">
        <v>307</v>
      </c>
      <c r="K10" s="123" t="s">
        <v>317</v>
      </c>
    </row>
    <row r="11" s="120" customFormat="1" ht="42" customHeight="1" spans="1:11">
      <c r="A11" s="123"/>
      <c r="B11" s="170"/>
      <c r="C11" s="170"/>
      <c r="D11" s="170" t="s">
        <v>301</v>
      </c>
      <c r="E11" s="170" t="s">
        <v>302</v>
      </c>
      <c r="F11" s="123" t="s">
        <v>318</v>
      </c>
      <c r="G11" s="171" t="s">
        <v>310</v>
      </c>
      <c r="H11" s="123" t="s">
        <v>319</v>
      </c>
      <c r="I11" s="171" t="s">
        <v>312</v>
      </c>
      <c r="J11" s="170" t="s">
        <v>307</v>
      </c>
      <c r="K11" s="123" t="s">
        <v>320</v>
      </c>
    </row>
    <row r="12" s="120" customFormat="1" ht="42" customHeight="1" spans="1:11">
      <c r="A12" s="123"/>
      <c r="B12" s="170"/>
      <c r="C12" s="170"/>
      <c r="D12" s="170" t="s">
        <v>301</v>
      </c>
      <c r="E12" s="170" t="s">
        <v>302</v>
      </c>
      <c r="F12" s="123" t="s">
        <v>321</v>
      </c>
      <c r="G12" s="171" t="s">
        <v>304</v>
      </c>
      <c r="H12" s="123" t="s">
        <v>322</v>
      </c>
      <c r="I12" s="171" t="s">
        <v>323</v>
      </c>
      <c r="J12" s="170" t="s">
        <v>307</v>
      </c>
      <c r="K12" s="123" t="s">
        <v>324</v>
      </c>
    </row>
    <row r="13" s="120" customFormat="1" ht="42" customHeight="1" spans="1:11">
      <c r="A13" s="123"/>
      <c r="B13" s="170"/>
      <c r="C13" s="170"/>
      <c r="D13" s="170" t="s">
        <v>301</v>
      </c>
      <c r="E13" s="170" t="s">
        <v>325</v>
      </c>
      <c r="F13" s="123" t="s">
        <v>326</v>
      </c>
      <c r="G13" s="171" t="s">
        <v>304</v>
      </c>
      <c r="H13" s="123" t="s">
        <v>327</v>
      </c>
      <c r="I13" s="171" t="s">
        <v>328</v>
      </c>
      <c r="J13" s="170" t="s">
        <v>307</v>
      </c>
      <c r="K13" s="123" t="s">
        <v>329</v>
      </c>
    </row>
    <row r="14" s="120" customFormat="1" ht="42" customHeight="1" spans="1:11">
      <c r="A14" s="123"/>
      <c r="B14" s="170"/>
      <c r="C14" s="170"/>
      <c r="D14" s="170" t="s">
        <v>301</v>
      </c>
      <c r="E14" s="170" t="s">
        <v>330</v>
      </c>
      <c r="F14" s="123" t="s">
        <v>331</v>
      </c>
      <c r="G14" s="171" t="s">
        <v>304</v>
      </c>
      <c r="H14" s="123" t="s">
        <v>327</v>
      </c>
      <c r="I14" s="171" t="s">
        <v>328</v>
      </c>
      <c r="J14" s="170" t="s">
        <v>307</v>
      </c>
      <c r="K14" s="123" t="s">
        <v>332</v>
      </c>
    </row>
    <row r="15" s="120" customFormat="1" ht="42" customHeight="1" spans="1:11">
      <c r="A15" s="123"/>
      <c r="B15" s="170"/>
      <c r="C15" s="170"/>
      <c r="D15" s="170" t="s">
        <v>333</v>
      </c>
      <c r="E15" s="170" t="s">
        <v>334</v>
      </c>
      <c r="F15" s="123" t="s">
        <v>335</v>
      </c>
      <c r="G15" s="171" t="s">
        <v>304</v>
      </c>
      <c r="H15" s="123" t="s">
        <v>327</v>
      </c>
      <c r="I15" s="171" t="s">
        <v>328</v>
      </c>
      <c r="J15" s="170" t="s">
        <v>307</v>
      </c>
      <c r="K15" s="123" t="s">
        <v>336</v>
      </c>
    </row>
    <row r="16" s="120" customFormat="1" ht="42" customHeight="1" spans="1:11">
      <c r="A16" s="123"/>
      <c r="B16" s="170"/>
      <c r="C16" s="170"/>
      <c r="D16" s="170" t="s">
        <v>337</v>
      </c>
      <c r="E16" s="170" t="s">
        <v>338</v>
      </c>
      <c r="F16" s="123" t="s">
        <v>339</v>
      </c>
      <c r="G16" s="171" t="s">
        <v>304</v>
      </c>
      <c r="H16" s="123" t="s">
        <v>327</v>
      </c>
      <c r="I16" s="171" t="s">
        <v>328</v>
      </c>
      <c r="J16" s="170" t="s">
        <v>307</v>
      </c>
      <c r="K16" s="123" t="s">
        <v>336</v>
      </c>
    </row>
    <row r="17" s="120" customFormat="1" ht="42" customHeight="1" spans="1:11">
      <c r="A17" s="123" t="s">
        <v>289</v>
      </c>
      <c r="B17" s="170" t="s">
        <v>288</v>
      </c>
      <c r="C17" s="170" t="s">
        <v>340</v>
      </c>
      <c r="D17" s="170" t="s">
        <v>301</v>
      </c>
      <c r="E17" s="170" t="s">
        <v>302</v>
      </c>
      <c r="F17" s="123" t="s">
        <v>341</v>
      </c>
      <c r="G17" s="171" t="s">
        <v>304</v>
      </c>
      <c r="H17" s="123" t="s">
        <v>216</v>
      </c>
      <c r="I17" s="171" t="s">
        <v>342</v>
      </c>
      <c r="J17" s="170" t="s">
        <v>307</v>
      </c>
      <c r="K17" s="123" t="s">
        <v>343</v>
      </c>
    </row>
    <row r="18" s="120" customFormat="1" ht="42" customHeight="1" spans="1:11">
      <c r="A18" s="123"/>
      <c r="B18" s="170"/>
      <c r="C18" s="170"/>
      <c r="D18" s="170" t="s">
        <v>301</v>
      </c>
      <c r="E18" s="170" t="s">
        <v>302</v>
      </c>
      <c r="F18" s="123" t="s">
        <v>344</v>
      </c>
      <c r="G18" s="171" t="s">
        <v>304</v>
      </c>
      <c r="H18" s="123" t="s">
        <v>182</v>
      </c>
      <c r="I18" s="171" t="s">
        <v>345</v>
      </c>
      <c r="J18" s="170" t="s">
        <v>307</v>
      </c>
      <c r="K18" s="123" t="s">
        <v>346</v>
      </c>
    </row>
    <row r="19" s="120" customFormat="1" ht="42" customHeight="1" spans="1:11">
      <c r="A19" s="123"/>
      <c r="B19" s="170"/>
      <c r="C19" s="170"/>
      <c r="D19" s="170" t="s">
        <v>301</v>
      </c>
      <c r="E19" s="170" t="s">
        <v>325</v>
      </c>
      <c r="F19" s="123" t="s">
        <v>347</v>
      </c>
      <c r="G19" s="171" t="s">
        <v>304</v>
      </c>
      <c r="H19" s="123" t="s">
        <v>327</v>
      </c>
      <c r="I19" s="171" t="s">
        <v>328</v>
      </c>
      <c r="J19" s="170" t="s">
        <v>307</v>
      </c>
      <c r="K19" s="123" t="s">
        <v>348</v>
      </c>
    </row>
    <row r="20" s="120" customFormat="1" ht="42" customHeight="1" spans="1:11">
      <c r="A20" s="123"/>
      <c r="B20" s="170"/>
      <c r="C20" s="170"/>
      <c r="D20" s="170" t="s">
        <v>301</v>
      </c>
      <c r="E20" s="170" t="s">
        <v>330</v>
      </c>
      <c r="F20" s="123" t="s">
        <v>349</v>
      </c>
      <c r="G20" s="171" t="s">
        <v>304</v>
      </c>
      <c r="H20" s="123" t="s">
        <v>327</v>
      </c>
      <c r="I20" s="171" t="s">
        <v>328</v>
      </c>
      <c r="J20" s="170" t="s">
        <v>307</v>
      </c>
      <c r="K20" s="123" t="s">
        <v>350</v>
      </c>
    </row>
    <row r="21" s="120" customFormat="1" ht="42" customHeight="1" spans="1:11">
      <c r="A21" s="123"/>
      <c r="B21" s="170"/>
      <c r="C21" s="170"/>
      <c r="D21" s="170" t="s">
        <v>333</v>
      </c>
      <c r="E21" s="170" t="s">
        <v>334</v>
      </c>
      <c r="F21" s="123" t="s">
        <v>351</v>
      </c>
      <c r="G21" s="171" t="s">
        <v>304</v>
      </c>
      <c r="H21" s="123" t="s">
        <v>327</v>
      </c>
      <c r="I21" s="171" t="s">
        <v>328</v>
      </c>
      <c r="J21" s="170" t="s">
        <v>307</v>
      </c>
      <c r="K21" s="123" t="s">
        <v>352</v>
      </c>
    </row>
    <row r="22" s="120" customFormat="1" ht="42" customHeight="1" spans="1:11">
      <c r="A22" s="123"/>
      <c r="B22" s="170"/>
      <c r="C22" s="170"/>
      <c r="D22" s="170" t="s">
        <v>337</v>
      </c>
      <c r="E22" s="170" t="s">
        <v>338</v>
      </c>
      <c r="F22" s="123" t="s">
        <v>353</v>
      </c>
      <c r="G22" s="171" t="s">
        <v>304</v>
      </c>
      <c r="H22" s="123" t="s">
        <v>327</v>
      </c>
      <c r="I22" s="171" t="s">
        <v>328</v>
      </c>
      <c r="J22" s="170" t="s">
        <v>307</v>
      </c>
      <c r="K22" s="123" t="s">
        <v>354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K2"/>
    <mergeCell ref="A3:I3"/>
    <mergeCell ref="A8:A16"/>
    <mergeCell ref="A17:A22"/>
    <mergeCell ref="B8:B16"/>
    <mergeCell ref="B17:B22"/>
    <mergeCell ref="C8:C16"/>
    <mergeCell ref="C17:C22"/>
  </mergeCells>
  <printOptions horizontalCentered="1"/>
  <pageMargins left="0.393700787401575" right="0.393700787401575" top="0.511811023622047" bottom="0.511811023622047" header="0.31496062992126" footer="0.31496062992126"/>
  <pageSetup paperSize="9" scale="5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7" sqref="B7"/>
    </sheetView>
  </sheetViews>
  <sheetFormatPr defaultColWidth="9.14285714285714" defaultRowHeight="12"/>
  <cols>
    <col min="1" max="1" width="34.2857142857143" style="53" customWidth="1"/>
    <col min="2" max="6" width="19.847619047619" style="53" customWidth="1"/>
    <col min="7" max="7" width="19.847619047619" style="54" customWidth="1"/>
    <col min="8" max="8" width="19.847619047619" style="53" customWidth="1"/>
    <col min="9" max="10" width="19.847619047619" style="54" customWidth="1"/>
    <col min="11" max="11" width="19.847619047619" style="53" customWidth="1"/>
    <col min="12" max="16384" width="9.14285714285714" style="54"/>
  </cols>
  <sheetData>
    <row r="1" s="51" customFormat="1" customHeight="1" spans="1:11">
      <c r="A1" s="55"/>
      <c r="B1" s="55"/>
      <c r="C1" s="55"/>
      <c r="D1" s="55"/>
      <c r="E1" s="55"/>
      <c r="F1" s="55"/>
      <c r="H1" s="55"/>
      <c r="K1" s="65"/>
    </row>
    <row r="2" s="160" customFormat="1" ht="36" customHeight="1" spans="1:11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2" customFormat="1" ht="24" customHeight="1" spans="1:11">
      <c r="A3" s="57" t="str">
        <f>"部门名称："&amp;封面!$A$2</f>
        <v>部门名称：弥渡县红十字会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290</v>
      </c>
      <c r="B4" s="59" t="s">
        <v>204</v>
      </c>
      <c r="C4" s="59" t="s">
        <v>291</v>
      </c>
      <c r="D4" s="59" t="s">
        <v>292</v>
      </c>
      <c r="E4" s="59" t="s">
        <v>293</v>
      </c>
      <c r="F4" s="59" t="s">
        <v>294</v>
      </c>
      <c r="G4" s="60" t="s">
        <v>295</v>
      </c>
      <c r="H4" s="59" t="s">
        <v>296</v>
      </c>
      <c r="I4" s="60" t="s">
        <v>297</v>
      </c>
      <c r="J4" s="60" t="s">
        <v>298</v>
      </c>
      <c r="K4" s="59" t="s">
        <v>299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161" t="s">
        <v>355</v>
      </c>
      <c r="B6" s="161"/>
      <c r="C6" s="59"/>
      <c r="D6" s="59"/>
      <c r="E6" s="59"/>
      <c r="F6" s="59"/>
      <c r="G6" s="60"/>
      <c r="H6" s="59"/>
      <c r="I6" s="60"/>
      <c r="J6" s="60"/>
      <c r="K6" s="59"/>
    </row>
    <row r="7" ht="30" customHeight="1" spans="1:11">
      <c r="A7" s="162"/>
      <c r="B7" s="162"/>
      <c r="C7" s="59"/>
      <c r="D7" s="59"/>
      <c r="E7" s="59"/>
      <c r="F7" s="59"/>
      <c r="G7" s="60"/>
      <c r="H7" s="59"/>
      <c r="I7" s="60"/>
      <c r="J7" s="60"/>
      <c r="K7" s="59"/>
    </row>
    <row r="8" ht="30" customHeight="1" spans="1:11">
      <c r="A8" s="162"/>
      <c r="B8" s="162"/>
      <c r="C8" s="163"/>
      <c r="D8" s="163"/>
      <c r="E8" s="163"/>
      <c r="F8" s="161"/>
      <c r="G8" s="164"/>
      <c r="H8" s="161"/>
      <c r="I8" s="164"/>
      <c r="J8" s="164"/>
      <c r="K8" s="161"/>
    </row>
    <row r="9" ht="30" customHeight="1" spans="1:11">
      <c r="A9" s="61"/>
      <c r="B9" s="61"/>
      <c r="C9" s="61" t="s">
        <v>356</v>
      </c>
      <c r="D9" s="61" t="s">
        <v>356</v>
      </c>
      <c r="E9" s="61" t="s">
        <v>356</v>
      </c>
      <c r="F9" s="61" t="s">
        <v>356</v>
      </c>
      <c r="G9" s="61" t="s">
        <v>356</v>
      </c>
      <c r="H9" s="61" t="s">
        <v>356</v>
      </c>
      <c r="I9" s="61" t="s">
        <v>356</v>
      </c>
      <c r="J9" s="61" t="s">
        <v>356</v>
      </c>
      <c r="K9" s="61" t="s">
        <v>356</v>
      </c>
    </row>
    <row r="10" ht="20.25" customHeight="1" spans="1:1">
      <c r="A10" s="53" t="s">
        <v>357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4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C10" sqref="C10"/>
    </sheetView>
  </sheetViews>
  <sheetFormatPr defaultColWidth="9.14285714285714" defaultRowHeight="14.25" customHeight="1"/>
  <cols>
    <col min="1" max="1" width="43.7142857142857" style="135" customWidth="1"/>
    <col min="2" max="2" width="14.5714285714286" style="135" customWidth="1"/>
    <col min="3" max="3" width="43.7142857142857" style="64" customWidth="1"/>
    <col min="4" max="10" width="14.5714285714286" style="64" customWidth="1"/>
    <col min="11" max="16384" width="9.14285714285714" style="64"/>
  </cols>
  <sheetData>
    <row r="1" s="68" customFormat="1" ht="12" customHeight="1" spans="1:10">
      <c r="A1" s="136"/>
      <c r="B1" s="136">
        <v>0</v>
      </c>
      <c r="C1" s="137">
        <v>1</v>
      </c>
      <c r="D1" s="137"/>
      <c r="E1" s="138"/>
      <c r="F1" s="138"/>
      <c r="G1" s="138"/>
      <c r="H1" s="138"/>
      <c r="I1" s="138"/>
      <c r="J1" s="138"/>
    </row>
    <row r="2" s="68" customFormat="1" ht="36" customHeight="1" spans="1:10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</row>
    <row r="3" s="90" customFormat="1" ht="24" customHeight="1" spans="1:10">
      <c r="A3" s="139" t="str">
        <f>"部门名称："&amp;封面!$A$2</f>
        <v>部门名称：弥渡县红十字会</v>
      </c>
      <c r="B3" s="139"/>
      <c r="C3" s="139"/>
      <c r="D3" s="139"/>
      <c r="E3" s="140"/>
      <c r="F3" s="141"/>
      <c r="G3" s="142"/>
      <c r="H3" s="140"/>
      <c r="I3" s="141"/>
      <c r="J3" s="142" t="s">
        <v>21</v>
      </c>
    </row>
    <row r="4" ht="19.5" customHeight="1" spans="1:10">
      <c r="A4" s="143" t="s">
        <v>203</v>
      </c>
      <c r="B4" s="144" t="s">
        <v>177</v>
      </c>
      <c r="C4" s="145"/>
      <c r="D4" s="146" t="s">
        <v>79</v>
      </c>
      <c r="E4" s="60" t="s">
        <v>178</v>
      </c>
      <c r="F4" s="60"/>
      <c r="G4" s="60"/>
      <c r="H4" s="60" t="s">
        <v>179</v>
      </c>
      <c r="I4" s="60"/>
      <c r="J4" s="60"/>
    </row>
    <row r="5" ht="18.75" customHeight="1" spans="1:10">
      <c r="A5" s="143"/>
      <c r="B5" s="143" t="s">
        <v>98</v>
      </c>
      <c r="C5" s="60" t="s">
        <v>99</v>
      </c>
      <c r="D5" s="147"/>
      <c r="E5" s="60" t="s">
        <v>81</v>
      </c>
      <c r="F5" s="60" t="s">
        <v>103</v>
      </c>
      <c r="G5" s="60" t="s">
        <v>104</v>
      </c>
      <c r="H5" s="60" t="s">
        <v>81</v>
      </c>
      <c r="I5" s="60" t="s">
        <v>103</v>
      </c>
      <c r="J5" s="60" t="s">
        <v>104</v>
      </c>
    </row>
    <row r="6" ht="18.75" customHeight="1" spans="1:10">
      <c r="A6" s="148" t="s">
        <v>182</v>
      </c>
      <c r="B6" s="148" t="s">
        <v>183</v>
      </c>
      <c r="C6" s="148" t="s">
        <v>216</v>
      </c>
      <c r="D6" s="148" t="s">
        <v>185</v>
      </c>
      <c r="E6" s="148" t="s">
        <v>186</v>
      </c>
      <c r="F6" s="148" t="s">
        <v>187</v>
      </c>
      <c r="G6" s="148" t="s">
        <v>188</v>
      </c>
      <c r="H6" s="148" t="s">
        <v>358</v>
      </c>
      <c r="I6" s="148" t="s">
        <v>359</v>
      </c>
      <c r="J6" s="148" t="s">
        <v>221</v>
      </c>
    </row>
    <row r="7" ht="18.75" customHeight="1" spans="1:10">
      <c r="A7" s="149" t="s">
        <v>355</v>
      </c>
      <c r="B7" s="149"/>
      <c r="C7" s="150"/>
      <c r="D7" s="150"/>
      <c r="E7" s="151"/>
      <c r="F7" s="151"/>
      <c r="G7" s="151"/>
      <c r="H7" s="151"/>
      <c r="I7" s="151"/>
      <c r="J7" s="151"/>
    </row>
    <row r="8" ht="18.75" customHeight="1" spans="1:10">
      <c r="A8" s="103"/>
      <c r="B8" s="103"/>
      <c r="C8" s="103"/>
      <c r="D8" s="103"/>
      <c r="E8" s="152"/>
      <c r="F8" s="153"/>
      <c r="G8" s="153"/>
      <c r="H8" s="152"/>
      <c r="I8" s="153"/>
      <c r="J8" s="153"/>
    </row>
    <row r="9" ht="18.75" customHeight="1" spans="1:10">
      <c r="A9" s="154"/>
      <c r="B9" s="103"/>
      <c r="C9" s="103"/>
      <c r="D9" s="103"/>
      <c r="E9" s="152"/>
      <c r="F9" s="153"/>
      <c r="G9" s="153"/>
      <c r="H9" s="152"/>
      <c r="I9" s="153"/>
      <c r="J9" s="153"/>
    </row>
    <row r="10" ht="18.75" customHeight="1" spans="1:10">
      <c r="A10" s="103"/>
      <c r="B10" s="103"/>
      <c r="C10" s="103"/>
      <c r="D10" s="103"/>
      <c r="E10" s="152"/>
      <c r="F10" s="153"/>
      <c r="G10" s="153"/>
      <c r="H10" s="152"/>
      <c r="I10" s="153"/>
      <c r="J10" s="153"/>
    </row>
    <row r="11" ht="18.75" customHeight="1" spans="1:10">
      <c r="A11" s="103"/>
      <c r="B11" s="103"/>
      <c r="C11" s="103"/>
      <c r="D11" s="103"/>
      <c r="E11" s="152"/>
      <c r="F11" s="153"/>
      <c r="G11" s="153"/>
      <c r="H11" s="152"/>
      <c r="I11" s="153"/>
      <c r="J11" s="153"/>
    </row>
    <row r="12" ht="18.75" customHeight="1" spans="1:10">
      <c r="A12" s="103"/>
      <c r="B12" s="103"/>
      <c r="C12" s="103"/>
      <c r="D12" s="103"/>
      <c r="E12" s="152"/>
      <c r="F12" s="153"/>
      <c r="G12" s="153"/>
      <c r="H12" s="152"/>
      <c r="I12" s="153"/>
      <c r="J12" s="153"/>
    </row>
    <row r="13" ht="18.75" customHeight="1" spans="1:10">
      <c r="A13" s="155" t="s">
        <v>360</v>
      </c>
      <c r="B13" s="156"/>
      <c r="C13" s="157"/>
      <c r="D13" s="157"/>
      <c r="E13" s="158" t="s">
        <v>356</v>
      </c>
      <c r="F13" s="159" t="s">
        <v>356</v>
      </c>
      <c r="G13" s="159" t="s">
        <v>356</v>
      </c>
      <c r="H13" s="158" t="s">
        <v>356</v>
      </c>
      <c r="I13" s="159" t="s">
        <v>356</v>
      </c>
      <c r="J13" s="159" t="s">
        <v>356</v>
      </c>
    </row>
    <row r="14" ht="21" customHeight="1" spans="1:2">
      <c r="A14" s="53" t="s">
        <v>357</v>
      </c>
      <c r="B14" s="53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3:C13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1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C15" sqref="C15"/>
    </sheetView>
  </sheetViews>
  <sheetFormatPr defaultColWidth="9.14285714285714" defaultRowHeight="14.25" customHeight="1"/>
  <cols>
    <col min="1" max="1" width="39.1428571428571" style="64" customWidth="1"/>
    <col min="2" max="2" width="21.7142857142857" style="64" customWidth="1"/>
    <col min="3" max="3" width="35.2857142857143" style="64" customWidth="1"/>
    <col min="4" max="13" width="9.57142857142857" style="64" customWidth="1"/>
    <col min="14" max="14" width="9.57142857142857" style="54" customWidth="1"/>
    <col min="15" max="15" width="9.57142857142857" style="64" customWidth="1"/>
    <col min="16" max="24" width="9.57142857142857" style="54" customWidth="1"/>
    <col min="25" max="16384" width="9.14285714285714" style="54"/>
  </cols>
  <sheetData>
    <row r="1" s="51" customFormat="1" ht="13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8"/>
      <c r="K1" s="68"/>
      <c r="L1" s="68"/>
      <c r="M1" s="68"/>
      <c r="N1" s="65"/>
      <c r="O1" s="65"/>
    </row>
    <row r="2" s="119" customFormat="1" ht="45" customHeight="1" spans="1:24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="52" customFormat="1" ht="26.1" customHeight="1" spans="1:24">
      <c r="A3" s="96" t="str">
        <f>"部门名称："&amp;封面!$A$2</f>
        <v>部门名称：弥渡县红十字会</v>
      </c>
      <c r="B3" s="97"/>
      <c r="C3" s="97"/>
      <c r="D3" s="97"/>
      <c r="E3" s="97"/>
      <c r="F3" s="97"/>
      <c r="G3" s="97"/>
      <c r="H3" s="97"/>
      <c r="I3" s="97"/>
      <c r="J3" s="90"/>
      <c r="K3" s="90"/>
      <c r="L3" s="90"/>
      <c r="M3" s="90"/>
      <c r="Q3" s="132"/>
      <c r="W3" s="133" t="s">
        <v>21</v>
      </c>
      <c r="X3" s="133"/>
    </row>
    <row r="4" ht="15.75" customHeight="1" spans="1:24">
      <c r="A4" s="59" t="s">
        <v>290</v>
      </c>
      <c r="B4" s="59" t="s">
        <v>361</v>
      </c>
      <c r="C4" s="59" t="s">
        <v>362</v>
      </c>
      <c r="D4" s="59" t="s">
        <v>363</v>
      </c>
      <c r="E4" s="59" t="s">
        <v>364</v>
      </c>
      <c r="F4" s="59" t="s">
        <v>365</v>
      </c>
      <c r="G4" s="98" t="s">
        <v>79</v>
      </c>
      <c r="H4" s="99" t="s">
        <v>80</v>
      </c>
      <c r="I4" s="112"/>
      <c r="J4" s="112"/>
      <c r="K4" s="112"/>
      <c r="L4" s="112"/>
      <c r="M4" s="112"/>
      <c r="N4" s="112"/>
      <c r="O4" s="112"/>
      <c r="P4" s="112"/>
      <c r="Q4" s="112"/>
      <c r="R4" s="118"/>
      <c r="S4" s="99" t="s">
        <v>67</v>
      </c>
      <c r="T4" s="112"/>
      <c r="U4" s="112"/>
      <c r="V4" s="112"/>
      <c r="W4" s="112"/>
      <c r="X4" s="118"/>
    </row>
    <row r="5" ht="17.25" customHeight="1" spans="1:24">
      <c r="A5" s="59"/>
      <c r="B5" s="59"/>
      <c r="C5" s="59"/>
      <c r="D5" s="59"/>
      <c r="E5" s="59"/>
      <c r="F5" s="59"/>
      <c r="G5" s="100"/>
      <c r="H5" s="98" t="s">
        <v>81</v>
      </c>
      <c r="I5" s="113" t="s">
        <v>82</v>
      </c>
      <c r="J5" s="59" t="s">
        <v>83</v>
      </c>
      <c r="K5" s="59" t="s">
        <v>84</v>
      </c>
      <c r="L5" s="59" t="s">
        <v>85</v>
      </c>
      <c r="M5" s="59" t="s">
        <v>86</v>
      </c>
      <c r="N5" s="59"/>
      <c r="O5" s="59"/>
      <c r="P5" s="59"/>
      <c r="Q5" s="59"/>
      <c r="R5" s="59"/>
      <c r="S5" s="98" t="s">
        <v>81</v>
      </c>
      <c r="T5" s="98" t="s">
        <v>82</v>
      </c>
      <c r="U5" s="98" t="s">
        <v>83</v>
      </c>
      <c r="V5" s="98" t="s">
        <v>84</v>
      </c>
      <c r="W5" s="98" t="s">
        <v>85</v>
      </c>
      <c r="X5" s="98" t="s">
        <v>86</v>
      </c>
    </row>
    <row r="6" ht="42.75" customHeight="1" spans="1:24">
      <c r="A6" s="59"/>
      <c r="B6" s="59"/>
      <c r="C6" s="59"/>
      <c r="D6" s="59"/>
      <c r="E6" s="59"/>
      <c r="F6" s="59"/>
      <c r="G6" s="101"/>
      <c r="H6" s="101"/>
      <c r="I6" s="114"/>
      <c r="J6" s="59"/>
      <c r="K6" s="59"/>
      <c r="L6" s="59"/>
      <c r="M6" s="59" t="s">
        <v>81</v>
      </c>
      <c r="N6" s="59" t="s">
        <v>87</v>
      </c>
      <c r="O6" s="59" t="s">
        <v>88</v>
      </c>
      <c r="P6" s="59" t="s">
        <v>89</v>
      </c>
      <c r="Q6" s="59" t="s">
        <v>90</v>
      </c>
      <c r="R6" s="59" t="s">
        <v>91</v>
      </c>
      <c r="S6" s="101"/>
      <c r="T6" s="101"/>
      <c r="U6" s="101"/>
      <c r="V6" s="101"/>
      <c r="W6" s="101"/>
      <c r="X6" s="101"/>
    </row>
    <row r="7" ht="15" customHeight="1" spans="1:24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 t="s">
        <v>366</v>
      </c>
      <c r="H7" s="121" t="s">
        <v>367</v>
      </c>
      <c r="I7" s="121">
        <v>9</v>
      </c>
      <c r="J7" s="121">
        <v>10</v>
      </c>
      <c r="K7" s="121">
        <v>11</v>
      </c>
      <c r="L7" s="121">
        <v>12</v>
      </c>
      <c r="M7" s="121" t="s">
        <v>368</v>
      </c>
      <c r="N7" s="121">
        <v>14</v>
      </c>
      <c r="O7" s="121">
        <v>15</v>
      </c>
      <c r="P7" s="121">
        <v>16</v>
      </c>
      <c r="Q7" s="121">
        <v>17</v>
      </c>
      <c r="R7" s="121">
        <v>18</v>
      </c>
      <c r="S7" s="121" t="s">
        <v>227</v>
      </c>
      <c r="T7" s="121">
        <v>20</v>
      </c>
      <c r="U7" s="121">
        <v>21</v>
      </c>
      <c r="V7" s="121">
        <v>22</v>
      </c>
      <c r="W7" s="121">
        <v>23</v>
      </c>
      <c r="X7" s="121">
        <v>24</v>
      </c>
    </row>
    <row r="8" s="120" customFormat="1" ht="21" customHeight="1" spans="1:24">
      <c r="A8" s="122" t="s">
        <v>0</v>
      </c>
      <c r="B8" s="123"/>
      <c r="C8" s="123"/>
      <c r="D8" s="123"/>
      <c r="E8" s="124"/>
      <c r="F8" s="125">
        <v>3000</v>
      </c>
      <c r="G8" s="125">
        <v>3000</v>
      </c>
      <c r="H8" s="125">
        <v>3000</v>
      </c>
      <c r="I8" s="125">
        <v>3000</v>
      </c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="120" customFormat="1" ht="21" customHeight="1" spans="1:24">
      <c r="A9" s="126" t="s">
        <v>0</v>
      </c>
      <c r="B9" s="123"/>
      <c r="C9" s="123"/>
      <c r="D9" s="123"/>
      <c r="E9" s="127"/>
      <c r="F9" s="125">
        <v>3000</v>
      </c>
      <c r="G9" s="125">
        <v>3000</v>
      </c>
      <c r="H9" s="125">
        <v>3000</v>
      </c>
      <c r="I9" s="125">
        <v>3000</v>
      </c>
      <c r="J9" s="125"/>
      <c r="K9" s="125"/>
      <c r="L9" s="125"/>
      <c r="M9" s="125"/>
      <c r="N9" s="125"/>
      <c r="O9" s="125"/>
      <c r="P9" s="125"/>
      <c r="Q9" s="125"/>
      <c r="R9" s="125"/>
      <c r="S9" s="129"/>
      <c r="T9" s="129"/>
      <c r="U9" s="129"/>
      <c r="V9" s="129"/>
      <c r="W9" s="129"/>
      <c r="X9" s="129"/>
    </row>
    <row r="10" s="120" customFormat="1" ht="21" customHeight="1" spans="1:24">
      <c r="A10" s="128" t="s">
        <v>285</v>
      </c>
      <c r="B10" s="123" t="s">
        <v>369</v>
      </c>
      <c r="C10" s="123" t="s">
        <v>370</v>
      </c>
      <c r="D10" s="123" t="s">
        <v>371</v>
      </c>
      <c r="E10" s="127">
        <v>20</v>
      </c>
      <c r="F10" s="129">
        <v>3000</v>
      </c>
      <c r="G10" s="129">
        <v>3000</v>
      </c>
      <c r="H10" s="129">
        <v>3000</v>
      </c>
      <c r="I10" s="129">
        <v>3000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34"/>
      <c r="T10" s="134"/>
      <c r="U10" s="134"/>
      <c r="V10" s="134"/>
      <c r="W10" s="134"/>
      <c r="X10" s="134"/>
    </row>
    <row r="11" s="120" customFormat="1" ht="21" customHeight="1" spans="1:24">
      <c r="A11" s="130" t="s">
        <v>79</v>
      </c>
      <c r="B11" s="131"/>
      <c r="C11" s="131"/>
      <c r="D11" s="131"/>
      <c r="E11" s="124">
        <v>20</v>
      </c>
      <c r="F11" s="125">
        <v>3000</v>
      </c>
      <c r="G11" s="125">
        <v>3000</v>
      </c>
      <c r="H11" s="125">
        <v>3000</v>
      </c>
      <c r="I11" s="125">
        <v>3000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C10" sqref="C10"/>
    </sheetView>
  </sheetViews>
  <sheetFormatPr defaultColWidth="8.71428571428571" defaultRowHeight="14.25" customHeight="1"/>
  <cols>
    <col min="1" max="1" width="29.5714285714286" style="93" customWidth="1"/>
    <col min="2" max="6" width="20.7142857142857" style="93" customWidth="1"/>
    <col min="7" max="10" width="10.1428571428571" style="64" customWidth="1"/>
    <col min="11" max="11" width="10.1428571428571" style="54" customWidth="1"/>
    <col min="12" max="22" width="10.1428571428571" style="64" customWidth="1"/>
    <col min="23" max="23" width="10.1428571428571" style="54" customWidth="1"/>
    <col min="24" max="24" width="10.1428571428571" style="64" customWidth="1"/>
    <col min="25" max="16384" width="8.71428571428571" style="54"/>
  </cols>
  <sheetData>
    <row r="1" s="51" customFormat="1" ht="13.5" customHeight="1" spans="1:24">
      <c r="A1" s="66"/>
      <c r="B1" s="66"/>
      <c r="C1" s="66"/>
      <c r="D1" s="66"/>
      <c r="E1" s="66"/>
      <c r="F1" s="66"/>
      <c r="G1" s="94"/>
      <c r="H1" s="94"/>
      <c r="I1" s="94"/>
      <c r="J1" s="94"/>
      <c r="K1" s="109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6"/>
      <c r="X1" s="116"/>
    </row>
    <row r="2" s="92" customFormat="1" ht="45" customHeight="1" spans="1:24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="52" customFormat="1" ht="26.1" customHeight="1" spans="1:24">
      <c r="A3" s="96" t="str">
        <f>"部门名称："&amp;封面!$A$2</f>
        <v>部门名称：弥渡县红十字会</v>
      </c>
      <c r="B3" s="97"/>
      <c r="C3" s="97"/>
      <c r="D3" s="97"/>
      <c r="E3" s="97"/>
      <c r="F3" s="97"/>
      <c r="G3" s="71"/>
      <c r="H3" s="71"/>
      <c r="I3" s="71"/>
      <c r="J3" s="71"/>
      <c r="K3" s="111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117" t="s">
        <v>21</v>
      </c>
      <c r="X3" s="117"/>
    </row>
    <row r="4" ht="15.75" customHeight="1" spans="1:24">
      <c r="A4" s="59" t="s">
        <v>290</v>
      </c>
      <c r="B4" s="59" t="s">
        <v>372</v>
      </c>
      <c r="C4" s="59" t="s">
        <v>373</v>
      </c>
      <c r="D4" s="59" t="s">
        <v>374</v>
      </c>
      <c r="E4" s="59" t="s">
        <v>375</v>
      </c>
      <c r="F4" s="59" t="s">
        <v>376</v>
      </c>
      <c r="G4" s="98" t="s">
        <v>79</v>
      </c>
      <c r="H4" s="99" t="s">
        <v>80</v>
      </c>
      <c r="I4" s="112"/>
      <c r="J4" s="112"/>
      <c r="K4" s="112"/>
      <c r="L4" s="112"/>
      <c r="M4" s="112"/>
      <c r="N4" s="112"/>
      <c r="O4" s="112"/>
      <c r="P4" s="112"/>
      <c r="Q4" s="112"/>
      <c r="R4" s="118"/>
      <c r="S4" s="99" t="s">
        <v>67</v>
      </c>
      <c r="T4" s="112"/>
      <c r="U4" s="112"/>
      <c r="V4" s="112"/>
      <c r="W4" s="112"/>
      <c r="X4" s="118"/>
    </row>
    <row r="5" ht="17.25" customHeight="1" spans="1:24">
      <c r="A5" s="59"/>
      <c r="B5" s="59"/>
      <c r="C5" s="59"/>
      <c r="D5" s="59"/>
      <c r="E5" s="59"/>
      <c r="F5" s="59"/>
      <c r="G5" s="100"/>
      <c r="H5" s="98" t="s">
        <v>81</v>
      </c>
      <c r="I5" s="113" t="s">
        <v>82</v>
      </c>
      <c r="J5" s="59" t="s">
        <v>83</v>
      </c>
      <c r="K5" s="59" t="s">
        <v>84</v>
      </c>
      <c r="L5" s="59" t="s">
        <v>85</v>
      </c>
      <c r="M5" s="59" t="s">
        <v>86</v>
      </c>
      <c r="N5" s="59"/>
      <c r="O5" s="59"/>
      <c r="P5" s="59"/>
      <c r="Q5" s="59"/>
      <c r="R5" s="59"/>
      <c r="S5" s="98" t="s">
        <v>81</v>
      </c>
      <c r="T5" s="98" t="s">
        <v>82</v>
      </c>
      <c r="U5" s="98" t="s">
        <v>83</v>
      </c>
      <c r="V5" s="98" t="s">
        <v>84</v>
      </c>
      <c r="W5" s="98" t="s">
        <v>85</v>
      </c>
      <c r="X5" s="98" t="s">
        <v>86</v>
      </c>
    </row>
    <row r="6" ht="30" customHeight="1" spans="1:24">
      <c r="A6" s="59"/>
      <c r="B6" s="59"/>
      <c r="C6" s="59"/>
      <c r="D6" s="59"/>
      <c r="E6" s="59"/>
      <c r="F6" s="59"/>
      <c r="G6" s="101"/>
      <c r="H6" s="101"/>
      <c r="I6" s="114"/>
      <c r="J6" s="59"/>
      <c r="K6" s="59"/>
      <c r="L6" s="59"/>
      <c r="M6" s="59" t="s">
        <v>81</v>
      </c>
      <c r="N6" s="59" t="s">
        <v>87</v>
      </c>
      <c r="O6" s="59" t="s">
        <v>88</v>
      </c>
      <c r="P6" s="59" t="s">
        <v>89</v>
      </c>
      <c r="Q6" s="59" t="s">
        <v>90</v>
      </c>
      <c r="R6" s="59" t="s">
        <v>91</v>
      </c>
      <c r="S6" s="101"/>
      <c r="T6" s="101"/>
      <c r="U6" s="101"/>
      <c r="V6" s="101"/>
      <c r="W6" s="101"/>
      <c r="X6" s="101"/>
    </row>
    <row r="7" ht="15" customHeight="1" spans="1:24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 t="s">
        <v>366</v>
      </c>
      <c r="H7" s="102" t="s">
        <v>367</v>
      </c>
      <c r="I7" s="102">
        <v>9</v>
      </c>
      <c r="J7" s="102">
        <v>10</v>
      </c>
      <c r="K7" s="102">
        <v>11</v>
      </c>
      <c r="L7" s="102">
        <v>12</v>
      </c>
      <c r="M7" s="102" t="s">
        <v>368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  <c r="S7" s="102" t="s">
        <v>227</v>
      </c>
      <c r="T7" s="102">
        <v>20</v>
      </c>
      <c r="U7" s="102">
        <v>21</v>
      </c>
      <c r="V7" s="102">
        <v>22</v>
      </c>
      <c r="W7" s="102">
        <v>23</v>
      </c>
      <c r="X7" s="102">
        <v>24</v>
      </c>
    </row>
    <row r="8" ht="22.5" customHeight="1" spans="1:24">
      <c r="A8" s="103" t="s">
        <v>355</v>
      </c>
      <c r="B8" s="104"/>
      <c r="C8" s="104"/>
      <c r="D8" s="104"/>
      <c r="E8" s="104"/>
      <c r="F8" s="104"/>
      <c r="G8" s="105" t="s">
        <v>356</v>
      </c>
      <c r="H8" s="105" t="s">
        <v>356</v>
      </c>
      <c r="I8" s="105" t="s">
        <v>356</v>
      </c>
      <c r="J8" s="105" t="s">
        <v>356</v>
      </c>
      <c r="K8" s="105" t="s">
        <v>356</v>
      </c>
      <c r="L8" s="105" t="s">
        <v>356</v>
      </c>
      <c r="M8" s="105" t="s">
        <v>356</v>
      </c>
      <c r="N8" s="105" t="s">
        <v>356</v>
      </c>
      <c r="O8" s="105"/>
      <c r="P8" s="105"/>
      <c r="Q8" s="105"/>
      <c r="R8" s="105"/>
      <c r="S8" s="105"/>
      <c r="T8" s="105"/>
      <c r="U8" s="105"/>
      <c r="V8" s="105"/>
      <c r="W8" s="105" t="s">
        <v>356</v>
      </c>
      <c r="X8" s="105" t="s">
        <v>356</v>
      </c>
    </row>
    <row r="9" ht="22.5" customHeight="1" spans="1:24">
      <c r="A9" s="106"/>
      <c r="B9" s="104"/>
      <c r="C9" s="104"/>
      <c r="D9" s="104"/>
      <c r="E9" s="104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ht="22.5" customHeight="1" spans="1:24">
      <c r="A10" s="106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ht="22.5" customHeight="1" spans="1:24">
      <c r="A11" s="104"/>
      <c r="B11" s="104"/>
      <c r="C11" s="104"/>
      <c r="D11" s="104"/>
      <c r="E11" s="104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ht="22.5" customHeight="1" spans="1:24">
      <c r="A12" s="104"/>
      <c r="B12" s="103"/>
      <c r="C12" s="103"/>
      <c r="D12" s="103"/>
      <c r="E12" s="103"/>
      <c r="F12" s="103"/>
      <c r="G12" s="105" t="s">
        <v>356</v>
      </c>
      <c r="H12" s="105" t="s">
        <v>356</v>
      </c>
      <c r="I12" s="105" t="s">
        <v>356</v>
      </c>
      <c r="J12" s="105" t="s">
        <v>356</v>
      </c>
      <c r="K12" s="105" t="s">
        <v>356</v>
      </c>
      <c r="L12" s="105" t="s">
        <v>356</v>
      </c>
      <c r="M12" s="105" t="s">
        <v>356</v>
      </c>
      <c r="N12" s="105" t="s">
        <v>356</v>
      </c>
      <c r="O12" s="105"/>
      <c r="P12" s="105"/>
      <c r="Q12" s="105"/>
      <c r="R12" s="105"/>
      <c r="S12" s="105"/>
      <c r="T12" s="105"/>
      <c r="U12" s="105"/>
      <c r="V12" s="105"/>
      <c r="W12" s="105" t="s">
        <v>356</v>
      </c>
      <c r="X12" s="105" t="s">
        <v>356</v>
      </c>
    </row>
    <row r="13" ht="22.5" customHeight="1" spans="1:24">
      <c r="A13" s="107" t="s">
        <v>360</v>
      </c>
      <c r="B13" s="107"/>
      <c r="C13" s="107"/>
      <c r="D13" s="107"/>
      <c r="E13" s="107"/>
      <c r="F13" s="107"/>
      <c r="G13" s="108"/>
      <c r="H13" s="108"/>
      <c r="I13" s="108"/>
      <c r="J13" s="108"/>
      <c r="K13" s="115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15"/>
      <c r="X13" s="108"/>
    </row>
    <row r="14" ht="22.5" customHeight="1" spans="1:1">
      <c r="A14" s="53" t="s">
        <v>357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O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L9" sqref="L9"/>
    </sheetView>
  </sheetViews>
  <sheetFormatPr defaultColWidth="9.14285714285714" defaultRowHeight="14.25" customHeight="1"/>
  <cols>
    <col min="1" max="1" width="37.7142857142857" style="64" customWidth="1"/>
    <col min="2" max="2" width="29.2857142857143" style="64" customWidth="1"/>
    <col min="3" max="6" width="13.4285714285714" style="64" customWidth="1"/>
    <col min="7" max="7" width="11.2857142857143" style="64" customWidth="1"/>
    <col min="8" max="15" width="10.2857142857143" style="64" customWidth="1"/>
    <col min="16" max="16384" width="9.14285714285714" style="54"/>
  </cols>
  <sheetData>
    <row r="1" s="51" customFormat="1" ht="13.5" customHeight="1" spans="1:15">
      <c r="A1" s="66"/>
      <c r="B1" s="66"/>
      <c r="C1" s="66"/>
      <c r="D1" s="66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</row>
    <row r="2" s="51" customFormat="1" ht="35.1" customHeight="1" spans="1:15">
      <c r="A2" s="69" t="s">
        <v>16</v>
      </c>
      <c r="B2" s="69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="52" customFormat="1" ht="24" customHeight="1" spans="1:15">
      <c r="A3" s="70" t="str">
        <f>"部门名称："&amp;封面!$A$2</f>
        <v>部门名称：弥渡县红十字会</v>
      </c>
      <c r="B3" s="70"/>
      <c r="C3" s="71"/>
      <c r="D3" s="71"/>
      <c r="E3" s="71"/>
      <c r="F3" s="72"/>
      <c r="G3" s="72"/>
      <c r="H3" s="73"/>
      <c r="I3" s="73"/>
      <c r="J3" s="73"/>
      <c r="K3" s="73"/>
      <c r="L3" s="73"/>
      <c r="M3" s="90"/>
      <c r="N3" s="90"/>
      <c r="O3" s="91" t="s">
        <v>21</v>
      </c>
    </row>
    <row r="4" ht="19.5" customHeight="1" spans="1:15">
      <c r="A4" s="60" t="s">
        <v>290</v>
      </c>
      <c r="B4" s="74" t="s">
        <v>177</v>
      </c>
      <c r="C4" s="60" t="s">
        <v>377</v>
      </c>
      <c r="D4" s="60"/>
      <c r="E4" s="60"/>
      <c r="F4" s="60"/>
      <c r="G4" s="75" t="s">
        <v>378</v>
      </c>
      <c r="H4" s="76"/>
      <c r="I4" s="76"/>
      <c r="J4" s="76"/>
      <c r="K4" s="76"/>
      <c r="L4" s="76"/>
      <c r="M4" s="76"/>
      <c r="N4" s="76"/>
      <c r="O4" s="76"/>
    </row>
    <row r="5" ht="40.5" customHeight="1" spans="1:15">
      <c r="A5" s="60"/>
      <c r="B5" s="77"/>
      <c r="C5" s="60" t="s">
        <v>79</v>
      </c>
      <c r="D5" s="59" t="s">
        <v>82</v>
      </c>
      <c r="E5" s="59" t="s">
        <v>83</v>
      </c>
      <c r="F5" s="59" t="s">
        <v>84</v>
      </c>
      <c r="G5" s="78" t="s">
        <v>79</v>
      </c>
      <c r="H5" s="79" t="s">
        <v>379</v>
      </c>
      <c r="I5" s="79" t="s">
        <v>380</v>
      </c>
      <c r="J5" s="79" t="s">
        <v>381</v>
      </c>
      <c r="K5" s="79" t="s">
        <v>382</v>
      </c>
      <c r="L5" s="79" t="s">
        <v>383</v>
      </c>
      <c r="M5" s="79" t="s">
        <v>384</v>
      </c>
      <c r="N5" s="79" t="s">
        <v>385</v>
      </c>
      <c r="O5" s="79" t="s">
        <v>386</v>
      </c>
    </row>
    <row r="6" ht="19.5" customHeight="1" spans="1:15">
      <c r="A6" s="80">
        <v>1</v>
      </c>
      <c r="B6" s="80">
        <v>2</v>
      </c>
      <c r="C6" s="80" t="s">
        <v>387</v>
      </c>
      <c r="D6" s="81">
        <v>4</v>
      </c>
      <c r="E6" s="80">
        <v>5</v>
      </c>
      <c r="F6" s="80">
        <v>6</v>
      </c>
      <c r="G6" s="82" t="s">
        <v>388</v>
      </c>
      <c r="H6" s="81">
        <v>8</v>
      </c>
      <c r="I6" s="81">
        <v>9</v>
      </c>
      <c r="J6" s="81">
        <v>10</v>
      </c>
      <c r="K6" s="81">
        <v>11</v>
      </c>
      <c r="L6" s="81">
        <v>12</v>
      </c>
      <c r="M6" s="81">
        <v>13</v>
      </c>
      <c r="N6" s="81">
        <v>14</v>
      </c>
      <c r="O6" s="81">
        <v>15</v>
      </c>
    </row>
    <row r="7" s="54" customFormat="1" ht="19.5" customHeight="1" spans="1:15">
      <c r="A7" s="61" t="s">
        <v>355</v>
      </c>
      <c r="B7" s="83"/>
      <c r="C7" s="84" t="s">
        <v>356</v>
      </c>
      <c r="D7" s="84" t="s">
        <v>356</v>
      </c>
      <c r="E7" s="85" t="s">
        <v>356</v>
      </c>
      <c r="F7" s="85" t="s">
        <v>356</v>
      </c>
      <c r="G7" s="85"/>
      <c r="H7" s="85" t="s">
        <v>356</v>
      </c>
      <c r="I7" s="85" t="s">
        <v>356</v>
      </c>
      <c r="J7" s="85" t="s">
        <v>356</v>
      </c>
      <c r="K7" s="85" t="s">
        <v>356</v>
      </c>
      <c r="L7" s="85" t="s">
        <v>356</v>
      </c>
      <c r="M7" s="85" t="s">
        <v>356</v>
      </c>
      <c r="N7" s="85" t="s">
        <v>356</v>
      </c>
      <c r="O7" s="85" t="s">
        <v>356</v>
      </c>
    </row>
    <row r="8" s="54" customFormat="1" ht="19.5" customHeight="1" spans="1:15">
      <c r="A8" s="86"/>
      <c r="B8" s="87"/>
      <c r="C8" s="88"/>
      <c r="D8" s="88"/>
      <c r="E8" s="89"/>
      <c r="F8" s="89"/>
      <c r="G8" s="89"/>
      <c r="H8" s="88"/>
      <c r="I8" s="88"/>
      <c r="J8" s="88"/>
      <c r="K8" s="88"/>
      <c r="L8" s="88"/>
      <c r="M8" s="88"/>
      <c r="N8" s="88"/>
      <c r="O8" s="88"/>
    </row>
    <row r="9" s="54" customFormat="1" ht="20.25" customHeight="1" spans="1:15">
      <c r="A9" s="53" t="s">
        <v>357</v>
      </c>
      <c r="B9" s="5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</sheetData>
  <sheetProtection formatCells="0" formatColumns="0" formatRows="0" insertRows="0" insertColumns="0" insertHyperlinks="0" deleteColumns="0" deleteRows="0" sort="0" autoFilter="0" pivotTables="0"/>
  <mergeCells count="6">
    <mergeCell ref="A2:O2"/>
    <mergeCell ref="A3:L3"/>
    <mergeCell ref="C4:F4"/>
    <mergeCell ref="G4:O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2" outlineLevelRow="7"/>
  <cols>
    <col min="1" max="1" width="28.1428571428571" style="53" customWidth="1"/>
    <col min="2" max="2" width="17.7142857142857" style="53" customWidth="1"/>
    <col min="3" max="3" width="29" style="53" customWidth="1"/>
    <col min="4" max="6" width="17.7142857142857" style="53" customWidth="1"/>
    <col min="7" max="7" width="17.7142857142857" style="54" customWidth="1"/>
    <col min="8" max="8" width="17.7142857142857" style="53" customWidth="1"/>
    <col min="9" max="10" width="17.7142857142857" style="54" customWidth="1"/>
    <col min="11" max="11" width="17.7142857142857" style="53" customWidth="1"/>
    <col min="12" max="16384" width="9.14285714285714" style="54"/>
  </cols>
  <sheetData>
    <row r="1" s="51" customFormat="1" customHeight="1" spans="1:11">
      <c r="A1" s="55"/>
      <c r="B1" s="55"/>
      <c r="C1" s="55"/>
      <c r="D1" s="55"/>
      <c r="E1" s="55"/>
      <c r="F1" s="55"/>
      <c r="H1" s="55"/>
      <c r="K1" s="65"/>
    </row>
    <row r="2" s="51" customFormat="1" ht="36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2" customFormat="1" ht="24" customHeight="1" spans="1:11">
      <c r="A3" s="57" t="str">
        <f>"部门名称："&amp;封面!$A$2</f>
        <v>部门名称：弥渡县红十字会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290</v>
      </c>
      <c r="B4" s="59" t="s">
        <v>204</v>
      </c>
      <c r="C4" s="59" t="s">
        <v>291</v>
      </c>
      <c r="D4" s="59" t="s">
        <v>292</v>
      </c>
      <c r="E4" s="59" t="s">
        <v>293</v>
      </c>
      <c r="F4" s="59" t="s">
        <v>294</v>
      </c>
      <c r="G4" s="60" t="s">
        <v>295</v>
      </c>
      <c r="H4" s="59" t="s">
        <v>296</v>
      </c>
      <c r="I4" s="60" t="s">
        <v>297</v>
      </c>
      <c r="J4" s="60" t="s">
        <v>298</v>
      </c>
      <c r="K4" s="59" t="s">
        <v>299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61" t="s">
        <v>355</v>
      </c>
      <c r="B6" s="61"/>
      <c r="C6" s="61"/>
      <c r="D6" s="61"/>
      <c r="E6" s="61"/>
      <c r="F6" s="61"/>
      <c r="G6" s="62"/>
      <c r="H6" s="61"/>
      <c r="I6" s="62"/>
      <c r="J6" s="62"/>
      <c r="K6" s="61"/>
    </row>
    <row r="7" ht="30" customHeight="1" spans="1:11">
      <c r="A7" s="63"/>
      <c r="B7" s="63"/>
      <c r="C7" s="61"/>
      <c r="D7" s="61"/>
      <c r="E7" s="61"/>
      <c r="F7" s="61"/>
      <c r="G7" s="62"/>
      <c r="H7" s="61"/>
      <c r="I7" s="62"/>
      <c r="J7" s="62"/>
      <c r="K7" s="61"/>
    </row>
    <row r="8" ht="17.25" customHeight="1" spans="1:3">
      <c r="A8" s="53" t="s">
        <v>357</v>
      </c>
      <c r="C8" s="6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1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A7" sqref="A7:G11"/>
    </sheetView>
  </sheetViews>
  <sheetFormatPr defaultColWidth="9.14285714285714" defaultRowHeight="12" outlineLevelCol="7"/>
  <cols>
    <col min="1" max="5" width="31.4285714285714" style="1" customWidth="1"/>
    <col min="6" max="8" width="16.7142857142857" style="1" customWidth="1"/>
    <col min="9" max="16384" width="9.14285714285714" style="1"/>
  </cols>
  <sheetData>
    <row r="1" s="34" customFormat="1" spans="8:8">
      <c r="H1" s="35"/>
    </row>
    <row r="2" s="34" customFormat="1" ht="27" spans="1:8">
      <c r="A2" s="36" t="s">
        <v>18</v>
      </c>
      <c r="B2" s="36"/>
      <c r="C2" s="36"/>
      <c r="D2" s="36"/>
      <c r="E2" s="36"/>
      <c r="F2" s="36"/>
      <c r="G2" s="36"/>
      <c r="H2" s="36"/>
    </row>
    <row r="3" s="34" customFormat="1" ht="24" customHeight="1" spans="1:8">
      <c r="A3" s="37" t="str">
        <f>"部门名称："&amp;封面!$A$2</f>
        <v>部门名称：弥渡县红十字会</v>
      </c>
      <c r="B3" s="37"/>
      <c r="G3" s="38" t="s">
        <v>21</v>
      </c>
      <c r="H3" s="38"/>
    </row>
    <row r="4" ht="18" customHeight="1" spans="1:8">
      <c r="A4" s="39" t="s">
        <v>203</v>
      </c>
      <c r="B4" s="39" t="s">
        <v>389</v>
      </c>
      <c r="C4" s="39" t="s">
        <v>390</v>
      </c>
      <c r="D4" s="39" t="s">
        <v>391</v>
      </c>
      <c r="E4" s="39" t="s">
        <v>392</v>
      </c>
      <c r="F4" s="39" t="s">
        <v>393</v>
      </c>
      <c r="G4" s="39"/>
      <c r="H4" s="39"/>
    </row>
    <row r="5" ht="18" customHeight="1" spans="1:8">
      <c r="A5" s="39"/>
      <c r="B5" s="39"/>
      <c r="C5" s="39"/>
      <c r="D5" s="39"/>
      <c r="E5" s="39"/>
      <c r="F5" s="40" t="s">
        <v>364</v>
      </c>
      <c r="G5" s="40" t="s">
        <v>394</v>
      </c>
      <c r="H5" s="40" t="s">
        <v>395</v>
      </c>
    </row>
    <row r="6" ht="21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</row>
    <row r="7" ht="30" customHeight="1" spans="1:8">
      <c r="A7" s="42" t="s">
        <v>355</v>
      </c>
      <c r="B7" s="43"/>
      <c r="C7" s="43"/>
      <c r="D7" s="43"/>
      <c r="E7" s="43"/>
      <c r="F7" s="44"/>
      <c r="G7" s="44"/>
      <c r="H7" s="45"/>
    </row>
    <row r="8" ht="30" customHeight="1" spans="1:8">
      <c r="A8" s="46"/>
      <c r="B8" s="46"/>
      <c r="C8" s="47"/>
      <c r="D8" s="47"/>
      <c r="E8" s="47"/>
      <c r="F8" s="44"/>
      <c r="G8" s="44"/>
      <c r="H8" s="45"/>
    </row>
    <row r="9" ht="30" customHeight="1" spans="1:8">
      <c r="A9" s="46"/>
      <c r="B9" s="46"/>
      <c r="C9" s="47"/>
      <c r="D9" s="47"/>
      <c r="E9" s="47"/>
      <c r="F9" s="44"/>
      <c r="G9" s="44"/>
      <c r="H9" s="45"/>
    </row>
    <row r="10" ht="30" customHeight="1" spans="1:8">
      <c r="A10" s="48" t="s">
        <v>79</v>
      </c>
      <c r="B10" s="49"/>
      <c r="C10" s="49"/>
      <c r="D10" s="49"/>
      <c r="E10" s="49"/>
      <c r="F10" s="49"/>
      <c r="G10" s="50"/>
      <c r="H10" s="45"/>
    </row>
    <row r="11" ht="22.5" customHeight="1" spans="1:7">
      <c r="A11" s="24" t="s">
        <v>357</v>
      </c>
      <c r="B11" s="25"/>
      <c r="C11" s="26"/>
      <c r="D11" s="26"/>
      <c r="E11" s="26"/>
      <c r="F11" s="26"/>
      <c r="G11" s="2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10:G10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:G13"/>
    </sheetView>
  </sheetViews>
  <sheetFormatPr defaultColWidth="9.14285714285714" defaultRowHeight="14.25" customHeight="1"/>
  <cols>
    <col min="1" max="1" width="18.2857142857143" style="2" customWidth="1"/>
    <col min="2" max="2" width="31.847619047619" style="2" customWidth="1"/>
    <col min="3" max="3" width="23.84761904761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"部门名称："&amp;封面!$A$2</f>
        <v>部门名称：弥渡县红十字会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274</v>
      </c>
      <c r="B4" s="11" t="s">
        <v>205</v>
      </c>
      <c r="C4" s="11" t="s">
        <v>275</v>
      </c>
      <c r="D4" s="12" t="s">
        <v>206</v>
      </c>
      <c r="E4" s="12" t="s">
        <v>207</v>
      </c>
      <c r="F4" s="12" t="s">
        <v>276</v>
      </c>
      <c r="G4" s="12" t="s">
        <v>277</v>
      </c>
      <c r="H4" s="13" t="s">
        <v>396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33">
        <v>10</v>
      </c>
      <c r="K6" s="33">
        <v>11</v>
      </c>
    </row>
    <row r="7" ht="35.25" customHeight="1" spans="1:11">
      <c r="A7" s="28" t="s">
        <v>355</v>
      </c>
      <c r="B7" s="29" t="s">
        <v>356</v>
      </c>
      <c r="C7" s="28"/>
      <c r="D7" s="28"/>
      <c r="E7" s="28"/>
      <c r="F7" s="28"/>
      <c r="G7" s="28"/>
      <c r="H7" s="30" t="s">
        <v>356</v>
      </c>
      <c r="I7" s="30" t="s">
        <v>356</v>
      </c>
      <c r="J7" s="30" t="s">
        <v>356</v>
      </c>
      <c r="K7" s="30"/>
    </row>
    <row r="8" ht="35.25" customHeight="1" spans="1:11">
      <c r="A8" s="28"/>
      <c r="B8" s="29"/>
      <c r="C8" s="28"/>
      <c r="D8" s="28"/>
      <c r="E8" s="28"/>
      <c r="F8" s="28"/>
      <c r="G8" s="28"/>
      <c r="H8" s="30"/>
      <c r="I8" s="30"/>
      <c r="J8" s="30"/>
      <c r="K8" s="30"/>
    </row>
    <row r="9" ht="35.25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5.25" customHeight="1" spans="1:11">
      <c r="A10" s="28"/>
      <c r="B10" s="29"/>
      <c r="C10" s="28"/>
      <c r="D10" s="28"/>
      <c r="E10" s="28"/>
      <c r="F10" s="28"/>
      <c r="G10" s="28"/>
      <c r="H10" s="30"/>
      <c r="I10" s="30"/>
      <c r="J10" s="30"/>
      <c r="K10" s="30"/>
    </row>
    <row r="11" ht="35.25" customHeight="1" spans="1:11">
      <c r="A11" s="29" t="s">
        <v>356</v>
      </c>
      <c r="B11" s="29" t="s">
        <v>356</v>
      </c>
      <c r="C11" s="29" t="s">
        <v>356</v>
      </c>
      <c r="D11" s="29" t="s">
        <v>356</v>
      </c>
      <c r="E11" s="29" t="s">
        <v>356</v>
      </c>
      <c r="F11" s="29" t="s">
        <v>356</v>
      </c>
      <c r="G11" s="29" t="s">
        <v>356</v>
      </c>
      <c r="H11" s="23" t="s">
        <v>356</v>
      </c>
      <c r="I11" s="23" t="s">
        <v>356</v>
      </c>
      <c r="J11" s="23" t="s">
        <v>356</v>
      </c>
      <c r="K11" s="23"/>
    </row>
    <row r="12" ht="35.25" customHeight="1" spans="1:11">
      <c r="A12" s="31" t="s">
        <v>360</v>
      </c>
      <c r="B12" s="32"/>
      <c r="C12" s="32"/>
      <c r="D12" s="32"/>
      <c r="E12" s="32"/>
      <c r="F12" s="32"/>
      <c r="G12" s="32"/>
      <c r="H12" s="23" t="s">
        <v>356</v>
      </c>
      <c r="I12" s="23" t="s">
        <v>356</v>
      </c>
      <c r="J12" s="23" t="s">
        <v>356</v>
      </c>
      <c r="K12" s="23"/>
    </row>
    <row r="13" s="1" customFormat="1" ht="29.25" customHeight="1" spans="1:7">
      <c r="A13" s="24" t="s">
        <v>357</v>
      </c>
      <c r="B13" s="25"/>
      <c r="C13" s="26"/>
      <c r="D13" s="26"/>
      <c r="E13" s="26"/>
      <c r="F13" s="26"/>
      <c r="G13" s="26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2"/>
  <sheetViews>
    <sheetView showGridLines="0" view="pageBreakPreview" zoomScaleNormal="100" workbookViewId="0">
      <selection activeCell="A17" sqref="A17"/>
    </sheetView>
  </sheetViews>
  <sheetFormatPr defaultColWidth="0" defaultRowHeight="15" zeroHeight="1"/>
  <cols>
    <col min="1" max="1" width="75.7142857142857" style="241" customWidth="1"/>
    <col min="2" max="16384" width="9.14285714285714" style="242" hidden="1"/>
  </cols>
  <sheetData>
    <row r="1" ht="41.25" customHeight="1" spans="1:1">
      <c r="A1" s="243" t="s">
        <v>2</v>
      </c>
    </row>
    <row r="2" ht="15.75" spans="1:1">
      <c r="A2" s="244"/>
    </row>
    <row r="3" ht="27" customHeight="1" spans="1:1">
      <c r="A3" s="245" t="s">
        <v>3</v>
      </c>
    </row>
    <row r="4" ht="27" customHeight="1" spans="1:1">
      <c r="A4" s="245" t="s">
        <v>4</v>
      </c>
    </row>
    <row r="5" ht="27" customHeight="1" spans="1:1">
      <c r="A5" s="245" t="s">
        <v>5</v>
      </c>
    </row>
    <row r="6" ht="27" customHeight="1" spans="1:1">
      <c r="A6" s="245" t="s">
        <v>6</v>
      </c>
    </row>
    <row r="7" ht="27" customHeight="1" spans="1:1">
      <c r="A7" s="245" t="s">
        <v>7</v>
      </c>
    </row>
    <row r="8" ht="27" customHeight="1" spans="1:1">
      <c r="A8" s="245" t="s">
        <v>8</v>
      </c>
    </row>
    <row r="9" ht="27" customHeight="1" spans="1:1">
      <c r="A9" s="245" t="s">
        <v>9</v>
      </c>
    </row>
    <row r="10" ht="27" customHeight="1" spans="1:1">
      <c r="A10" s="245" t="s">
        <v>10</v>
      </c>
    </row>
    <row r="11" ht="27" customHeight="1" spans="1:1">
      <c r="A11" s="245" t="s">
        <v>11</v>
      </c>
    </row>
    <row r="12" ht="27" customHeight="1" spans="1:1">
      <c r="A12" s="245" t="s">
        <v>12</v>
      </c>
    </row>
    <row r="13" ht="27" customHeight="1" spans="1:1">
      <c r="A13" s="245" t="s">
        <v>13</v>
      </c>
    </row>
    <row r="14" ht="27" customHeight="1" spans="1:1">
      <c r="A14" s="245" t="s">
        <v>14</v>
      </c>
    </row>
    <row r="15" ht="27" customHeight="1" spans="1:1">
      <c r="A15" s="245" t="s">
        <v>15</v>
      </c>
    </row>
    <row r="16" ht="27" customHeight="1" spans="1:1">
      <c r="A16" s="245" t="s">
        <v>16</v>
      </c>
    </row>
    <row r="17" ht="27" customHeight="1" spans="1:1">
      <c r="A17" s="245" t="s">
        <v>17</v>
      </c>
    </row>
    <row r="18" ht="27" customHeight="1" spans="1:1">
      <c r="A18" s="245" t="s">
        <v>18</v>
      </c>
    </row>
    <row r="19" ht="27" customHeight="1" spans="1:1">
      <c r="A19" s="245" t="s">
        <v>19</v>
      </c>
    </row>
    <row r="20" ht="27" customHeight="1" spans="1:1">
      <c r="A20" s="245" t="s">
        <v>20</v>
      </c>
    </row>
    <row r="21" ht="12.75" hidden="1"/>
    <row r="22" ht="12.75" hidden="1"/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2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D10" sqref="D10"/>
    </sheetView>
  </sheetViews>
  <sheetFormatPr defaultColWidth="9.14285714285714" defaultRowHeight="14.25" customHeight="1" outlineLevelCol="6"/>
  <cols>
    <col min="1" max="7" width="25.4285714285714" style="2" customWidth="1"/>
    <col min="8" max="16384" width="9.14285714285714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"部门名称："&amp;封面!$A$2</f>
        <v>部门名称：弥渡县红十字会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203</v>
      </c>
      <c r="B4" s="11" t="s">
        <v>274</v>
      </c>
      <c r="C4" s="11" t="s">
        <v>205</v>
      </c>
      <c r="D4" s="12" t="s">
        <v>397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398</v>
      </c>
      <c r="F5" s="12" t="s">
        <v>399</v>
      </c>
      <c r="G5" s="12" t="s">
        <v>400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355</v>
      </c>
      <c r="B7" s="16"/>
      <c r="C7" s="16"/>
      <c r="D7" s="16"/>
      <c r="E7" s="17"/>
      <c r="F7" s="17"/>
      <c r="G7" s="18"/>
    </row>
    <row r="8" ht="31.5" customHeight="1" spans="1:7">
      <c r="A8" s="19"/>
      <c r="B8" s="16"/>
      <c r="C8" s="16"/>
      <c r="D8" s="16"/>
      <c r="E8" s="17"/>
      <c r="F8" s="17"/>
      <c r="G8" s="18"/>
    </row>
    <row r="9" ht="31.5" customHeight="1" spans="1:7">
      <c r="A9" s="20"/>
      <c r="B9" s="20"/>
      <c r="C9" s="20"/>
      <c r="D9" s="16"/>
      <c r="E9" s="17"/>
      <c r="F9" s="17"/>
      <c r="G9" s="18"/>
    </row>
    <row r="10" ht="31.5" customHeight="1" spans="1:7">
      <c r="A10" s="20"/>
      <c r="B10" s="20"/>
      <c r="C10" s="20"/>
      <c r="D10" s="16"/>
      <c r="E10" s="17"/>
      <c r="F10" s="17"/>
      <c r="G10" s="18"/>
    </row>
    <row r="11" ht="31.5" customHeight="1" spans="1:7">
      <c r="A11" s="21" t="s">
        <v>79</v>
      </c>
      <c r="B11" s="22" t="s">
        <v>356</v>
      </c>
      <c r="C11" s="22"/>
      <c r="D11" s="22"/>
      <c r="E11" s="23" t="s">
        <v>356</v>
      </c>
      <c r="F11" s="23" t="s">
        <v>356</v>
      </c>
      <c r="G11" s="23" t="s">
        <v>356</v>
      </c>
    </row>
    <row r="12" s="1" customFormat="1" ht="18" customHeight="1" spans="1:4">
      <c r="A12" s="24" t="s">
        <v>357</v>
      </c>
      <c r="B12" s="25"/>
      <c r="C12" s="26"/>
      <c r="D12" s="26"/>
    </row>
  </sheetData>
  <mergeCells count="7">
    <mergeCell ref="A2:G2"/>
    <mergeCell ref="E4:G4"/>
    <mergeCell ref="A11:D11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D10" sqref="D10"/>
    </sheetView>
  </sheetViews>
  <sheetFormatPr defaultColWidth="0" defaultRowHeight="12" zeroHeight="1" outlineLevelCol="3"/>
  <cols>
    <col min="1" max="1" width="35.1428571428571" style="64" customWidth="1"/>
    <col min="2" max="2" width="20.7142857142857" style="64" customWidth="1"/>
    <col min="3" max="3" width="35.1428571428571" style="64" customWidth="1"/>
    <col min="4" max="4" width="20.7142857142857" style="64" customWidth="1"/>
    <col min="5" max="16384" width="8" style="54" hidden="1"/>
  </cols>
  <sheetData>
    <row r="1" s="51" customFormat="1" customHeight="1" spans="1:4">
      <c r="A1" s="66"/>
      <c r="B1" s="66"/>
      <c r="C1" s="66"/>
      <c r="D1" s="236"/>
    </row>
    <row r="2" s="235" customFormat="1" ht="36" customHeight="1" spans="1:4">
      <c r="A2" s="56" t="s">
        <v>3</v>
      </c>
      <c r="B2" s="237"/>
      <c r="C2" s="237"/>
      <c r="D2" s="237"/>
    </row>
    <row r="3" s="52" customFormat="1" ht="24" customHeight="1" spans="1:4">
      <c r="A3" s="96" t="str">
        <f>"部门名称："&amp;封面!$A$2</f>
        <v>部门名称：弥渡县红十字会</v>
      </c>
      <c r="B3" s="217"/>
      <c r="C3" s="217"/>
      <c r="D3" s="142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19.5" customHeight="1" spans="1:4">
      <c r="A5" s="60" t="s">
        <v>24</v>
      </c>
      <c r="B5" s="60" t="s">
        <v>25</v>
      </c>
      <c r="C5" s="60" t="s">
        <v>26</v>
      </c>
      <c r="D5" s="60" t="s">
        <v>25</v>
      </c>
    </row>
    <row r="6" ht="19.5" customHeight="1" spans="1:4">
      <c r="A6" s="60"/>
      <c r="B6" s="60"/>
      <c r="C6" s="60"/>
      <c r="D6" s="60"/>
    </row>
    <row r="7" ht="21.95" customHeight="1" spans="1:4">
      <c r="A7" s="104" t="s">
        <v>27</v>
      </c>
      <c r="B7" s="129">
        <v>938200.63</v>
      </c>
      <c r="C7" s="104" t="s">
        <v>28</v>
      </c>
      <c r="D7" s="129"/>
    </row>
    <row r="8" ht="21.95" customHeight="1" spans="1:4">
      <c r="A8" s="104" t="s">
        <v>29</v>
      </c>
      <c r="B8" s="129"/>
      <c r="C8" s="104" t="s">
        <v>30</v>
      </c>
      <c r="D8" s="129"/>
    </row>
    <row r="9" ht="21.95" customHeight="1" spans="1:4">
      <c r="A9" s="104" t="s">
        <v>31</v>
      </c>
      <c r="B9" s="129"/>
      <c r="C9" s="104" t="s">
        <v>32</v>
      </c>
      <c r="D9" s="129"/>
    </row>
    <row r="10" ht="21.95" customHeight="1" spans="1:4">
      <c r="A10" s="104" t="s">
        <v>33</v>
      </c>
      <c r="B10" s="129"/>
      <c r="C10" s="104" t="s">
        <v>34</v>
      </c>
      <c r="D10" s="129"/>
    </row>
    <row r="11" ht="21.95" customHeight="1" spans="1:4">
      <c r="A11" s="104" t="s">
        <v>35</v>
      </c>
      <c r="B11" s="125"/>
      <c r="C11" s="104" t="s">
        <v>36</v>
      </c>
      <c r="D11" s="129"/>
    </row>
    <row r="12" ht="21.95" customHeight="1" spans="1:4">
      <c r="A12" s="238" t="s">
        <v>37</v>
      </c>
      <c r="B12" s="129"/>
      <c r="C12" s="104" t="s">
        <v>38</v>
      </c>
      <c r="D12" s="129"/>
    </row>
    <row r="13" ht="21.95" customHeight="1" spans="1:4">
      <c r="A13" s="238" t="s">
        <v>39</v>
      </c>
      <c r="B13" s="129"/>
      <c r="C13" s="104" t="s">
        <v>40</v>
      </c>
      <c r="D13" s="129"/>
    </row>
    <row r="14" ht="21.95" customHeight="1" spans="1:4">
      <c r="A14" s="238" t="s">
        <v>41</v>
      </c>
      <c r="B14" s="129"/>
      <c r="C14" s="104" t="s">
        <v>42</v>
      </c>
      <c r="D14" s="129">
        <v>826434.04</v>
      </c>
    </row>
    <row r="15" ht="21.95" customHeight="1" spans="1:4">
      <c r="A15" s="238" t="s">
        <v>43</v>
      </c>
      <c r="B15" s="129"/>
      <c r="C15" s="104" t="s">
        <v>44</v>
      </c>
      <c r="D15" s="129">
        <v>49174.59</v>
      </c>
    </row>
    <row r="16" ht="21.95" customHeight="1" spans="1:4">
      <c r="A16" s="239" t="s">
        <v>45</v>
      </c>
      <c r="B16" s="129"/>
      <c r="C16" s="104" t="s">
        <v>46</v>
      </c>
      <c r="D16" s="129"/>
    </row>
    <row r="17" ht="21.95" customHeight="1" spans="1:4">
      <c r="A17" s="239"/>
      <c r="B17" s="129"/>
      <c r="C17" s="104" t="s">
        <v>47</v>
      </c>
      <c r="D17" s="129"/>
    </row>
    <row r="18" ht="21.95" customHeight="1" spans="1:4">
      <c r="A18" s="222"/>
      <c r="B18" s="129"/>
      <c r="C18" s="104" t="s">
        <v>48</v>
      </c>
      <c r="D18" s="129"/>
    </row>
    <row r="19" ht="21.95" customHeight="1" spans="1:4">
      <c r="A19" s="222"/>
      <c r="B19" s="129"/>
      <c r="C19" s="104" t="s">
        <v>49</v>
      </c>
      <c r="D19" s="129"/>
    </row>
    <row r="20" ht="21.95" customHeight="1" spans="1:4">
      <c r="A20" s="222"/>
      <c r="B20" s="129"/>
      <c r="C20" s="104" t="s">
        <v>50</v>
      </c>
      <c r="D20" s="129"/>
    </row>
    <row r="21" ht="21.95" customHeight="1" spans="1:4">
      <c r="A21" s="222"/>
      <c r="B21" s="129"/>
      <c r="C21" s="104" t="s">
        <v>51</v>
      </c>
      <c r="D21" s="129"/>
    </row>
    <row r="22" ht="21.95" customHeight="1" spans="1:4">
      <c r="A22" s="222"/>
      <c r="B22" s="129"/>
      <c r="C22" s="104" t="s">
        <v>52</v>
      </c>
      <c r="D22" s="129"/>
    </row>
    <row r="23" ht="21.95" customHeight="1" spans="1:4">
      <c r="A23" s="222"/>
      <c r="B23" s="129"/>
      <c r="C23" s="104" t="s">
        <v>53</v>
      </c>
      <c r="D23" s="129"/>
    </row>
    <row r="24" ht="21.95" customHeight="1" spans="1:4">
      <c r="A24" s="222"/>
      <c r="B24" s="129"/>
      <c r="C24" s="104" t="s">
        <v>54</v>
      </c>
      <c r="D24" s="129"/>
    </row>
    <row r="25" ht="21.95" customHeight="1" spans="1:4">
      <c r="A25" s="222"/>
      <c r="B25" s="129"/>
      <c r="C25" s="104" t="s">
        <v>55</v>
      </c>
      <c r="D25" s="129">
        <v>62592</v>
      </c>
    </row>
    <row r="26" ht="21.95" customHeight="1" spans="1:4">
      <c r="A26" s="222"/>
      <c r="B26" s="129"/>
      <c r="C26" s="104" t="s">
        <v>56</v>
      </c>
      <c r="D26" s="129"/>
    </row>
    <row r="27" ht="21.95" customHeight="1" spans="1:4">
      <c r="A27" s="222"/>
      <c r="B27" s="129"/>
      <c r="C27" s="104" t="s">
        <v>57</v>
      </c>
      <c r="D27" s="129"/>
    </row>
    <row r="28" ht="21.95" customHeight="1" spans="1:4">
      <c r="A28" s="222"/>
      <c r="B28" s="129"/>
      <c r="C28" s="104" t="s">
        <v>58</v>
      </c>
      <c r="D28" s="129"/>
    </row>
    <row r="29" ht="21.95" customHeight="1" spans="1:4">
      <c r="A29" s="222"/>
      <c r="B29" s="129"/>
      <c r="C29" s="104" t="s">
        <v>59</v>
      </c>
      <c r="D29" s="129"/>
    </row>
    <row r="30" ht="21.95" customHeight="1" spans="1:4">
      <c r="A30" s="222"/>
      <c r="B30" s="129"/>
      <c r="C30" s="104" t="s">
        <v>60</v>
      </c>
      <c r="D30" s="129"/>
    </row>
    <row r="31" ht="21.95" customHeight="1" spans="1:4">
      <c r="A31" s="222"/>
      <c r="B31" s="129"/>
      <c r="C31" s="104" t="s">
        <v>61</v>
      </c>
      <c r="D31" s="129"/>
    </row>
    <row r="32" ht="21.95" customHeight="1" spans="1:4">
      <c r="A32" s="222"/>
      <c r="B32" s="125"/>
      <c r="C32" s="240" t="s">
        <v>62</v>
      </c>
      <c r="D32" s="129"/>
    </row>
    <row r="33" ht="21.95" customHeight="1" spans="1:4">
      <c r="A33" s="222"/>
      <c r="B33" s="125"/>
      <c r="C33" s="240" t="s">
        <v>63</v>
      </c>
      <c r="D33" s="129"/>
    </row>
    <row r="34" ht="21.95" customHeight="1" spans="1:4">
      <c r="A34" s="222"/>
      <c r="B34" s="125"/>
      <c r="C34" s="240" t="s">
        <v>64</v>
      </c>
      <c r="D34" s="129"/>
    </row>
    <row r="35" ht="21.95" customHeight="1" spans="1:4">
      <c r="A35" s="222"/>
      <c r="B35" s="125"/>
      <c r="C35" s="104"/>
      <c r="D35" s="125"/>
    </row>
    <row r="36" ht="21.95" customHeight="1" spans="1:4">
      <c r="A36" s="223" t="s">
        <v>65</v>
      </c>
      <c r="B36" s="125">
        <v>938200.63</v>
      </c>
      <c r="C36" s="223" t="s">
        <v>66</v>
      </c>
      <c r="D36" s="125">
        <v>938200.63</v>
      </c>
    </row>
    <row r="37" ht="21.95" customHeight="1" spans="1:4">
      <c r="A37" s="104" t="s">
        <v>67</v>
      </c>
      <c r="B37" s="125"/>
      <c r="C37" s="104" t="s">
        <v>68</v>
      </c>
      <c r="D37" s="125"/>
    </row>
    <row r="38" ht="21.95" customHeight="1" spans="1:4">
      <c r="A38" s="104" t="s">
        <v>69</v>
      </c>
      <c r="B38" s="129"/>
      <c r="C38" s="104" t="s">
        <v>69</v>
      </c>
      <c r="D38" s="129"/>
    </row>
    <row r="39" ht="21.95" customHeight="1" spans="1:4">
      <c r="A39" s="104" t="s">
        <v>70</v>
      </c>
      <c r="B39" s="129"/>
      <c r="C39" s="104" t="s">
        <v>70</v>
      </c>
      <c r="D39" s="129"/>
    </row>
    <row r="40" ht="21.95" customHeight="1" spans="1:4">
      <c r="A40" s="104" t="s">
        <v>71</v>
      </c>
      <c r="B40" s="129"/>
      <c r="C40" s="104" t="s">
        <v>71</v>
      </c>
      <c r="D40" s="129"/>
    </row>
    <row r="41" ht="21.95" customHeight="1" spans="1:4">
      <c r="A41" s="104" t="s">
        <v>72</v>
      </c>
      <c r="B41" s="129"/>
      <c r="C41" s="104" t="s">
        <v>72</v>
      </c>
      <c r="D41" s="129"/>
    </row>
    <row r="42" ht="21.95" customHeight="1" spans="1:4">
      <c r="A42" s="104" t="s">
        <v>73</v>
      </c>
      <c r="B42" s="129"/>
      <c r="C42" s="104" t="s">
        <v>73</v>
      </c>
      <c r="D42" s="129"/>
    </row>
    <row r="43" ht="21.95" customHeight="1" spans="1:4">
      <c r="A43" s="223" t="s">
        <v>74</v>
      </c>
      <c r="B43" s="125">
        <v>938200.63</v>
      </c>
      <c r="C43" s="223" t="s">
        <v>75</v>
      </c>
      <c r="D43" s="125">
        <v>938200.63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0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C14" sqref="C14"/>
    </sheetView>
  </sheetViews>
  <sheetFormatPr defaultColWidth="8" defaultRowHeight="14.25" customHeight="1"/>
  <cols>
    <col min="1" max="1" width="21.1428571428571" style="64" customWidth="1"/>
    <col min="2" max="2" width="35.2857142857143" style="64" customWidth="1"/>
    <col min="3" max="14" width="12" style="64" customWidth="1"/>
    <col min="15" max="18" width="12" style="54" customWidth="1"/>
    <col min="19" max="20" width="12" style="64" customWidth="1"/>
    <col min="21" max="16384" width="8" style="54"/>
  </cols>
  <sheetData>
    <row r="1" s="51" customFormat="1" ht="12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</row>
    <row r="2" s="51" customFormat="1" ht="36" customHeight="1" spans="1:20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="52" customFormat="1" ht="24" customHeight="1" spans="1:20">
      <c r="A3" s="96" t="str">
        <f>"部门名称："&amp;封面!$A$2</f>
        <v>部门名称：弥渡县红十字会</v>
      </c>
      <c r="B3" s="97"/>
      <c r="C3" s="97" t="e">
        <f>SUBSTITUTE(封面!#REF!," ","")&amp;封面!#REF!</f>
        <v>#REF!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42" t="s">
        <v>21</v>
      </c>
      <c r="T3" s="142" t="s">
        <v>76</v>
      </c>
    </row>
    <row r="4" ht="18.75" customHeight="1" spans="1:20">
      <c r="A4" s="230" t="s">
        <v>77</v>
      </c>
      <c r="B4" s="230" t="s">
        <v>78</v>
      </c>
      <c r="C4" s="230" t="s">
        <v>79</v>
      </c>
      <c r="D4" s="230" t="s">
        <v>80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 t="s">
        <v>67</v>
      </c>
      <c r="P4" s="230"/>
      <c r="Q4" s="230"/>
      <c r="R4" s="230"/>
      <c r="S4" s="230"/>
      <c r="T4" s="230"/>
    </row>
    <row r="5" ht="18.75" customHeight="1" spans="1:20">
      <c r="A5" s="230"/>
      <c r="B5" s="230"/>
      <c r="C5" s="230"/>
      <c r="D5" s="230" t="s">
        <v>81</v>
      </c>
      <c r="E5" s="230" t="s">
        <v>82</v>
      </c>
      <c r="F5" s="230" t="s">
        <v>83</v>
      </c>
      <c r="G5" s="230" t="s">
        <v>84</v>
      </c>
      <c r="H5" s="230" t="s">
        <v>85</v>
      </c>
      <c r="I5" s="230" t="s">
        <v>86</v>
      </c>
      <c r="J5" s="230"/>
      <c r="K5" s="230"/>
      <c r="L5" s="230"/>
      <c r="M5" s="230"/>
      <c r="N5" s="230"/>
      <c r="O5" s="230" t="s">
        <v>81</v>
      </c>
      <c r="P5" s="230" t="s">
        <v>82</v>
      </c>
      <c r="Q5" s="230" t="s">
        <v>83</v>
      </c>
      <c r="R5" s="230" t="s">
        <v>84</v>
      </c>
      <c r="S5" s="230" t="s">
        <v>85</v>
      </c>
      <c r="T5" s="230" t="s">
        <v>86</v>
      </c>
    </row>
    <row r="6" ht="33.75" customHeight="1" spans="1:20">
      <c r="A6" s="230"/>
      <c r="B6" s="230"/>
      <c r="C6" s="230"/>
      <c r="D6" s="230"/>
      <c r="E6" s="230"/>
      <c r="F6" s="230"/>
      <c r="G6" s="230"/>
      <c r="H6" s="230"/>
      <c r="I6" s="230" t="s">
        <v>81</v>
      </c>
      <c r="J6" s="230" t="s">
        <v>87</v>
      </c>
      <c r="K6" s="230" t="s">
        <v>88</v>
      </c>
      <c r="L6" s="230" t="s">
        <v>89</v>
      </c>
      <c r="M6" s="230" t="s">
        <v>90</v>
      </c>
      <c r="N6" s="230" t="s">
        <v>91</v>
      </c>
      <c r="O6" s="230"/>
      <c r="P6" s="230"/>
      <c r="Q6" s="230"/>
      <c r="R6" s="230"/>
      <c r="S6" s="230"/>
      <c r="T6" s="230"/>
    </row>
    <row r="7" ht="16.5" customHeight="1" spans="1:20">
      <c r="A7" s="231">
        <v>1</v>
      </c>
      <c r="B7" s="231">
        <v>2</v>
      </c>
      <c r="C7" s="231" t="s">
        <v>92</v>
      </c>
      <c r="D7" s="231" t="s">
        <v>93</v>
      </c>
      <c r="E7" s="231">
        <v>5</v>
      </c>
      <c r="F7" s="231">
        <v>6</v>
      </c>
      <c r="G7" s="231">
        <v>7</v>
      </c>
      <c r="H7" s="231">
        <v>8</v>
      </c>
      <c r="I7" s="231" t="s">
        <v>94</v>
      </c>
      <c r="J7" s="231">
        <v>10</v>
      </c>
      <c r="K7" s="231">
        <v>11</v>
      </c>
      <c r="L7" s="231">
        <v>12</v>
      </c>
      <c r="M7" s="231">
        <v>13</v>
      </c>
      <c r="N7" s="231">
        <v>14</v>
      </c>
      <c r="O7" s="231" t="s">
        <v>95</v>
      </c>
      <c r="P7" s="231">
        <v>16</v>
      </c>
      <c r="Q7" s="231">
        <v>17</v>
      </c>
      <c r="R7" s="231">
        <v>18</v>
      </c>
      <c r="S7" s="231">
        <v>19</v>
      </c>
      <c r="T7" s="231">
        <v>20</v>
      </c>
    </row>
    <row r="8" s="120" customFormat="1" ht="18" customHeight="1" spans="1:20">
      <c r="A8" s="170" t="s">
        <v>96</v>
      </c>
      <c r="B8" s="170" t="s">
        <v>0</v>
      </c>
      <c r="C8" s="129">
        <v>938200.63</v>
      </c>
      <c r="D8" s="129">
        <v>938200.63</v>
      </c>
      <c r="E8" s="129">
        <v>938200.63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</row>
    <row r="9" s="120" customFormat="1" ht="18" customHeight="1" spans="1:20">
      <c r="A9" s="232" t="s">
        <v>97</v>
      </c>
      <c r="B9" s="232" t="s">
        <v>0</v>
      </c>
      <c r="C9" s="129">
        <v>938200.63</v>
      </c>
      <c r="D9" s="129">
        <v>938200.63</v>
      </c>
      <c r="E9" s="129">
        <v>938200.63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34"/>
      <c r="T9" s="134"/>
    </row>
    <row r="10" s="120" customFormat="1" ht="18" customHeight="1" spans="1:20">
      <c r="A10" s="233" t="s">
        <v>79</v>
      </c>
      <c r="B10" s="234"/>
      <c r="C10" s="125">
        <v>938200.63</v>
      </c>
      <c r="D10" s="125">
        <v>938200.63</v>
      </c>
      <c r="E10" s="125">
        <v>938200.63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0"/>
  <sheetViews>
    <sheetView showGridLines="0" showZeros="0" view="pageBreakPreview" zoomScale="85" zoomScaleNormal="85" workbookViewId="0">
      <pane xSplit="3" ySplit="7" topLeftCell="D14" activePane="bottomRight" state="frozen"/>
      <selection/>
      <selection pane="topRight"/>
      <selection pane="bottomLeft"/>
      <selection pane="bottomRight" activeCell="E25" sqref="E25"/>
    </sheetView>
  </sheetViews>
  <sheetFormatPr defaultColWidth="9.14285714285714" defaultRowHeight="14.25" customHeight="1"/>
  <cols>
    <col min="1" max="1" width="11.4285714285714" style="64" customWidth="1"/>
    <col min="2" max="2" width="26.7142857142857" style="64" customWidth="1"/>
    <col min="3" max="23" width="15.5714285714286" style="64" customWidth="1"/>
    <col min="24" max="16384" width="9.14285714285714" style="64"/>
  </cols>
  <sheetData>
    <row r="1" s="68" customFormat="1" ht="15.75" customHeight="1" spans="1:2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7"/>
    </row>
    <row r="2" s="68" customFormat="1" ht="39" customHeight="1" spans="1:2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="90" customFormat="1" ht="24" customHeight="1" spans="1:23">
      <c r="A3" s="70" t="str">
        <f>"部门名称："&amp;封面!$A$2</f>
        <v>部门名称：弥渡县红十字会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97"/>
      <c r="P3" s="97"/>
      <c r="Q3" s="142"/>
      <c r="R3" s="142"/>
      <c r="S3" s="142"/>
      <c r="T3" s="142"/>
      <c r="U3" s="97"/>
      <c r="V3" s="97"/>
      <c r="W3" s="142" t="s">
        <v>21</v>
      </c>
    </row>
    <row r="4" s="90" customFormat="1" ht="24" customHeight="1" spans="1:23">
      <c r="A4" s="59" t="s">
        <v>98</v>
      </c>
      <c r="B4" s="59" t="s">
        <v>99</v>
      </c>
      <c r="C4" s="224" t="s">
        <v>79</v>
      </c>
      <c r="D4" s="225"/>
      <c r="E4" s="226" t="s">
        <v>100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99" t="s">
        <v>101</v>
      </c>
      <c r="S4" s="112"/>
      <c r="T4" s="112"/>
      <c r="U4" s="112"/>
      <c r="V4" s="112"/>
      <c r="W4" s="118"/>
    </row>
    <row r="5" s="90" customFormat="1" ht="24" customHeight="1" spans="1:23">
      <c r="A5" s="59"/>
      <c r="B5" s="59"/>
      <c r="C5" s="100"/>
      <c r="D5" s="59" t="s">
        <v>102</v>
      </c>
      <c r="E5" s="59" t="s">
        <v>81</v>
      </c>
      <c r="F5" s="226" t="s">
        <v>82</v>
      </c>
      <c r="G5" s="226"/>
      <c r="H5" s="226"/>
      <c r="I5" s="59" t="s">
        <v>83</v>
      </c>
      <c r="J5" s="59" t="s">
        <v>84</v>
      </c>
      <c r="K5" s="59" t="s">
        <v>85</v>
      </c>
      <c r="L5" s="59" t="s">
        <v>86</v>
      </c>
      <c r="M5" s="59"/>
      <c r="N5" s="59"/>
      <c r="O5" s="59"/>
      <c r="P5" s="59"/>
      <c r="Q5" s="59"/>
      <c r="R5" s="98" t="s">
        <v>81</v>
      </c>
      <c r="S5" s="98" t="s">
        <v>82</v>
      </c>
      <c r="T5" s="98" t="s">
        <v>83</v>
      </c>
      <c r="U5" s="98" t="s">
        <v>84</v>
      </c>
      <c r="V5" s="98" t="s">
        <v>85</v>
      </c>
      <c r="W5" s="98" t="s">
        <v>86</v>
      </c>
    </row>
    <row r="6" ht="32.25" customHeight="1" spans="1:23">
      <c r="A6" s="59"/>
      <c r="B6" s="59"/>
      <c r="C6" s="101"/>
      <c r="D6" s="59"/>
      <c r="E6" s="59"/>
      <c r="F6" s="59" t="s">
        <v>81</v>
      </c>
      <c r="G6" s="59" t="s">
        <v>103</v>
      </c>
      <c r="H6" s="59" t="s">
        <v>104</v>
      </c>
      <c r="I6" s="59"/>
      <c r="J6" s="59"/>
      <c r="K6" s="59"/>
      <c r="L6" s="59" t="s">
        <v>81</v>
      </c>
      <c r="M6" s="59" t="s">
        <v>105</v>
      </c>
      <c r="N6" s="59" t="s">
        <v>106</v>
      </c>
      <c r="O6" s="59" t="s">
        <v>107</v>
      </c>
      <c r="P6" s="59" t="s">
        <v>108</v>
      </c>
      <c r="Q6" s="59" t="s">
        <v>109</v>
      </c>
      <c r="R6" s="101"/>
      <c r="S6" s="101"/>
      <c r="T6" s="101"/>
      <c r="U6" s="101"/>
      <c r="V6" s="101"/>
      <c r="W6" s="101"/>
    </row>
    <row r="7" ht="16.5" customHeight="1" spans="1:23">
      <c r="A7" s="161">
        <v>1</v>
      </c>
      <c r="B7" s="161">
        <v>2</v>
      </c>
      <c r="C7" s="102" t="s">
        <v>110</v>
      </c>
      <c r="D7" s="102" t="s">
        <v>111</v>
      </c>
      <c r="E7" s="102" t="s">
        <v>112</v>
      </c>
      <c r="F7" s="102" t="s">
        <v>113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 t="s">
        <v>114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 t="s">
        <v>115</v>
      </c>
      <c r="S7" s="102">
        <v>19</v>
      </c>
      <c r="T7" s="102">
        <v>20</v>
      </c>
      <c r="U7" s="102">
        <v>21</v>
      </c>
      <c r="V7" s="102">
        <v>22</v>
      </c>
      <c r="W7" s="102">
        <v>23</v>
      </c>
    </row>
    <row r="8" s="120" customFormat="1" ht="21.75" customHeight="1" spans="1:23">
      <c r="A8" s="174" t="s">
        <v>116</v>
      </c>
      <c r="B8" s="174" t="s">
        <v>117</v>
      </c>
      <c r="C8" s="179">
        <v>826434.04</v>
      </c>
      <c r="D8" s="179">
        <v>826434.04</v>
      </c>
      <c r="E8" s="179">
        <v>826434.04</v>
      </c>
      <c r="F8" s="179">
        <v>826434.04</v>
      </c>
      <c r="G8" s="179">
        <v>726434.04</v>
      </c>
      <c r="H8" s="179">
        <v>100000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</row>
    <row r="9" s="120" customFormat="1" ht="21.75" customHeight="1" spans="1:23">
      <c r="A9" s="227" t="s">
        <v>118</v>
      </c>
      <c r="B9" s="227" t="s">
        <v>119</v>
      </c>
      <c r="C9" s="179">
        <v>90564.64</v>
      </c>
      <c r="D9" s="179">
        <v>90564.64</v>
      </c>
      <c r="E9" s="179">
        <v>90564.64</v>
      </c>
      <c r="F9" s="179">
        <v>90564.64</v>
      </c>
      <c r="G9" s="179">
        <v>90564.64</v>
      </c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</row>
    <row r="10" s="120" customFormat="1" ht="21.75" customHeight="1" spans="1:23">
      <c r="A10" s="228" t="s">
        <v>120</v>
      </c>
      <c r="B10" s="228" t="s">
        <v>121</v>
      </c>
      <c r="C10" s="179">
        <v>90564.64</v>
      </c>
      <c r="D10" s="179">
        <v>90564.64</v>
      </c>
      <c r="E10" s="179">
        <v>90564.64</v>
      </c>
      <c r="F10" s="179">
        <v>90564.64</v>
      </c>
      <c r="G10" s="179">
        <v>90564.64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</row>
    <row r="11" s="120" customFormat="1" ht="21.75" customHeight="1" spans="1:23">
      <c r="A11" s="227" t="s">
        <v>122</v>
      </c>
      <c r="B11" s="227" t="s">
        <v>123</v>
      </c>
      <c r="C11" s="179">
        <v>735869.4</v>
      </c>
      <c r="D11" s="179">
        <v>735869.4</v>
      </c>
      <c r="E11" s="179">
        <v>735869.4</v>
      </c>
      <c r="F11" s="179">
        <v>735869.4</v>
      </c>
      <c r="G11" s="179">
        <v>635869.4</v>
      </c>
      <c r="H11" s="179">
        <v>100000</v>
      </c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</row>
    <row r="12" s="120" customFormat="1" ht="21.75" customHeight="1" spans="1:23">
      <c r="A12" s="228" t="s">
        <v>124</v>
      </c>
      <c r="B12" s="228" t="s">
        <v>125</v>
      </c>
      <c r="C12" s="179">
        <v>735869.4</v>
      </c>
      <c r="D12" s="179">
        <v>735869.4</v>
      </c>
      <c r="E12" s="179">
        <v>735869.4</v>
      </c>
      <c r="F12" s="179">
        <v>735869.4</v>
      </c>
      <c r="G12" s="179">
        <v>635869.4</v>
      </c>
      <c r="H12" s="179">
        <v>100000</v>
      </c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</row>
    <row r="13" s="120" customFormat="1" ht="21.75" customHeight="1" spans="1:23">
      <c r="A13" s="174" t="s">
        <v>126</v>
      </c>
      <c r="B13" s="174" t="s">
        <v>127</v>
      </c>
      <c r="C13" s="179">
        <v>49174.59</v>
      </c>
      <c r="D13" s="179">
        <v>49174.59</v>
      </c>
      <c r="E13" s="179">
        <v>49174.59</v>
      </c>
      <c r="F13" s="179">
        <v>49174.59</v>
      </c>
      <c r="G13" s="179">
        <v>49174.59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</row>
    <row r="14" s="120" customFormat="1" ht="21.75" customHeight="1" spans="1:23">
      <c r="A14" s="227" t="s">
        <v>128</v>
      </c>
      <c r="B14" s="227" t="s">
        <v>129</v>
      </c>
      <c r="C14" s="179">
        <v>49174.59</v>
      </c>
      <c r="D14" s="179">
        <v>49174.59</v>
      </c>
      <c r="E14" s="179">
        <v>49174.59</v>
      </c>
      <c r="F14" s="179">
        <v>49174.59</v>
      </c>
      <c r="G14" s="179">
        <v>49174.59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</row>
    <row r="15" s="120" customFormat="1" ht="21.75" customHeight="1" spans="1:23">
      <c r="A15" s="228" t="s">
        <v>130</v>
      </c>
      <c r="B15" s="228" t="s">
        <v>131</v>
      </c>
      <c r="C15" s="179">
        <v>47298.49</v>
      </c>
      <c r="D15" s="179">
        <v>47298.49</v>
      </c>
      <c r="E15" s="179">
        <v>47298.49</v>
      </c>
      <c r="F15" s="179">
        <v>47298.49</v>
      </c>
      <c r="G15" s="179">
        <v>47298.49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</row>
    <row r="16" s="120" customFormat="1" ht="21.75" customHeight="1" spans="1:23">
      <c r="A16" s="228" t="s">
        <v>132</v>
      </c>
      <c r="B16" s="228" t="s">
        <v>133</v>
      </c>
      <c r="C16" s="179">
        <v>1876.1</v>
      </c>
      <c r="D16" s="179">
        <v>1876.1</v>
      </c>
      <c r="E16" s="179">
        <v>1876.1</v>
      </c>
      <c r="F16" s="179">
        <v>1876.1</v>
      </c>
      <c r="G16" s="179">
        <v>1876.1</v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</row>
    <row r="17" s="120" customFormat="1" ht="21.75" customHeight="1" spans="1:23">
      <c r="A17" s="174" t="s">
        <v>134</v>
      </c>
      <c r="B17" s="174" t="s">
        <v>135</v>
      </c>
      <c r="C17" s="179">
        <v>62592</v>
      </c>
      <c r="D17" s="179">
        <v>62592</v>
      </c>
      <c r="E17" s="179">
        <v>62592</v>
      </c>
      <c r="F17" s="179">
        <v>62592</v>
      </c>
      <c r="G17" s="179">
        <v>62592</v>
      </c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</row>
    <row r="18" s="120" customFormat="1" ht="21.75" customHeight="1" spans="1:23">
      <c r="A18" s="227" t="s">
        <v>136</v>
      </c>
      <c r="B18" s="227" t="s">
        <v>137</v>
      </c>
      <c r="C18" s="179">
        <v>62592</v>
      </c>
      <c r="D18" s="179">
        <v>62592</v>
      </c>
      <c r="E18" s="179">
        <v>62592</v>
      </c>
      <c r="F18" s="179">
        <v>62592</v>
      </c>
      <c r="G18" s="179">
        <v>62592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</row>
    <row r="19" s="120" customFormat="1" ht="21.75" customHeight="1" spans="1:23">
      <c r="A19" s="228" t="s">
        <v>138</v>
      </c>
      <c r="B19" s="228" t="s">
        <v>139</v>
      </c>
      <c r="C19" s="179">
        <v>62592</v>
      </c>
      <c r="D19" s="179">
        <v>62592</v>
      </c>
      <c r="E19" s="179">
        <v>62592</v>
      </c>
      <c r="F19" s="179">
        <v>62592</v>
      </c>
      <c r="G19" s="179">
        <v>62592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</row>
    <row r="20" s="120" customFormat="1" ht="21.75" customHeight="1" spans="1:23">
      <c r="A20" s="229" t="s">
        <v>79</v>
      </c>
      <c r="B20" s="229"/>
      <c r="C20" s="180">
        <v>938200.63</v>
      </c>
      <c r="D20" s="180">
        <v>938200.63</v>
      </c>
      <c r="E20" s="180">
        <v>938200.63</v>
      </c>
      <c r="F20" s="180">
        <v>938200.63</v>
      </c>
      <c r="G20" s="180">
        <v>838200.63</v>
      </c>
      <c r="H20" s="180">
        <v>100000</v>
      </c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0:B20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7" activePane="bottomRight" state="frozen"/>
      <selection/>
      <selection pane="topRight"/>
      <selection pane="bottomLeft"/>
      <selection pane="bottomRight" activeCell="D7" sqref="D7:D38"/>
    </sheetView>
  </sheetViews>
  <sheetFormatPr defaultColWidth="0" defaultRowHeight="12" customHeight="1" zeroHeight="1" outlineLevelCol="3"/>
  <cols>
    <col min="1" max="1" width="49.2857142857143" style="53" customWidth="1"/>
    <col min="2" max="2" width="38.847619047619" style="53" customWidth="1"/>
    <col min="3" max="3" width="48.5714285714286" style="53" customWidth="1"/>
    <col min="4" max="4" width="36.4285714285714" style="53" customWidth="1"/>
    <col min="5" max="16384" width="9.14285714285714" style="54" hidden="1"/>
  </cols>
  <sheetData>
    <row r="1" s="51" customFormat="1" ht="14.25" customHeight="1" spans="1:4">
      <c r="A1" s="216"/>
      <c r="B1" s="216"/>
      <c r="C1" s="216"/>
      <c r="D1" s="65"/>
    </row>
    <row r="2" s="51" customFormat="1" ht="36" customHeight="1" spans="1:4">
      <c r="A2" s="56" t="s">
        <v>6</v>
      </c>
      <c r="B2" s="56"/>
      <c r="C2" s="56"/>
      <c r="D2" s="56"/>
    </row>
    <row r="3" s="52" customFormat="1" ht="24" customHeight="1" spans="1:4">
      <c r="A3" s="96" t="str">
        <f>"部门名称："&amp;封面!$A$2</f>
        <v>部门名称：弥渡县红十字会</v>
      </c>
      <c r="B3" s="217"/>
      <c r="C3" s="217"/>
      <c r="D3" s="142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21.75" customHeight="1" spans="1:4">
      <c r="A5" s="60" t="s">
        <v>24</v>
      </c>
      <c r="B5" s="60" t="s">
        <v>25</v>
      </c>
      <c r="C5" s="60" t="s">
        <v>140</v>
      </c>
      <c r="D5" s="60" t="s">
        <v>25</v>
      </c>
    </row>
    <row r="6" ht="17.25" customHeight="1" spans="1:4">
      <c r="A6" s="60"/>
      <c r="B6" s="59"/>
      <c r="C6" s="60"/>
      <c r="D6" s="59"/>
    </row>
    <row r="7" ht="17.25" customHeight="1" spans="1:4">
      <c r="A7" s="218" t="s">
        <v>141</v>
      </c>
      <c r="B7" s="125">
        <v>938200.63</v>
      </c>
      <c r="C7" s="219" t="s">
        <v>142</v>
      </c>
      <c r="D7" s="125">
        <v>938200.63</v>
      </c>
    </row>
    <row r="8" ht="17.25" customHeight="1" spans="1:4">
      <c r="A8" s="220" t="s">
        <v>143</v>
      </c>
      <c r="B8" s="129">
        <v>938200.63</v>
      </c>
      <c r="C8" s="104" t="s">
        <v>144</v>
      </c>
      <c r="D8" s="129"/>
    </row>
    <row r="9" ht="17.25" customHeight="1" spans="1:4">
      <c r="A9" s="220" t="s">
        <v>145</v>
      </c>
      <c r="B9" s="129"/>
      <c r="C9" s="104" t="s">
        <v>146</v>
      </c>
      <c r="D9" s="129"/>
    </row>
    <row r="10" ht="17.25" customHeight="1" spans="1:4">
      <c r="A10" s="220" t="s">
        <v>147</v>
      </c>
      <c r="B10" s="129"/>
      <c r="C10" s="104" t="s">
        <v>148</v>
      </c>
      <c r="D10" s="129"/>
    </row>
    <row r="11" ht="17.25" customHeight="1" spans="1:4">
      <c r="A11" s="220"/>
      <c r="B11" s="120"/>
      <c r="C11" s="104" t="s">
        <v>149</v>
      </c>
      <c r="D11" s="129"/>
    </row>
    <row r="12" ht="17.25" customHeight="1" spans="1:4">
      <c r="A12" s="221" t="s">
        <v>150</v>
      </c>
      <c r="B12" s="125"/>
      <c r="C12" s="104" t="s">
        <v>151</v>
      </c>
      <c r="D12" s="129"/>
    </row>
    <row r="13" ht="17.25" customHeight="1" spans="1:4">
      <c r="A13" s="220" t="s">
        <v>143</v>
      </c>
      <c r="B13" s="129"/>
      <c r="C13" s="104" t="s">
        <v>152</v>
      </c>
      <c r="D13" s="129"/>
    </row>
    <row r="14" ht="17.25" customHeight="1" spans="1:4">
      <c r="A14" s="104" t="s">
        <v>145</v>
      </c>
      <c r="B14" s="129"/>
      <c r="C14" s="104" t="s">
        <v>153</v>
      </c>
      <c r="D14" s="129"/>
    </row>
    <row r="15" ht="17.25" customHeight="1" spans="1:4">
      <c r="A15" s="104" t="s">
        <v>147</v>
      </c>
      <c r="B15" s="129"/>
      <c r="C15" s="104" t="s">
        <v>154</v>
      </c>
      <c r="D15" s="129">
        <v>826434.04</v>
      </c>
    </row>
    <row r="16" ht="17.25" customHeight="1" spans="1:4">
      <c r="A16" s="222"/>
      <c r="B16" s="129"/>
      <c r="C16" s="104" t="s">
        <v>155</v>
      </c>
      <c r="D16" s="129">
        <v>49174.59</v>
      </c>
    </row>
    <row r="17" ht="17.25" customHeight="1" spans="1:4">
      <c r="A17" s="220"/>
      <c r="B17" s="129"/>
      <c r="C17" s="104" t="s">
        <v>156</v>
      </c>
      <c r="D17" s="129"/>
    </row>
    <row r="18" ht="17.25" customHeight="1" spans="1:4">
      <c r="A18" s="104"/>
      <c r="B18" s="129"/>
      <c r="C18" s="104" t="s">
        <v>157</v>
      </c>
      <c r="D18" s="129"/>
    </row>
    <row r="19" ht="17.25" customHeight="1" spans="1:4">
      <c r="A19" s="104"/>
      <c r="B19" s="129"/>
      <c r="C19" s="104" t="s">
        <v>158</v>
      </c>
      <c r="D19" s="129"/>
    </row>
    <row r="20" ht="17.25" customHeight="1" spans="2:4">
      <c r="B20" s="129"/>
      <c r="C20" s="104" t="s">
        <v>159</v>
      </c>
      <c r="D20" s="129"/>
    </row>
    <row r="21" ht="17.25" customHeight="1" spans="1:4">
      <c r="A21" s="220"/>
      <c r="B21" s="129"/>
      <c r="C21" s="104" t="s">
        <v>160</v>
      </c>
      <c r="D21" s="129"/>
    </row>
    <row r="22" ht="17.25" customHeight="1" spans="1:4">
      <c r="A22" s="104"/>
      <c r="B22" s="129"/>
      <c r="C22" s="104" t="s">
        <v>161</v>
      </c>
      <c r="D22" s="129"/>
    </row>
    <row r="23" ht="17.25" customHeight="1" spans="1:4">
      <c r="A23" s="104"/>
      <c r="B23" s="129"/>
      <c r="C23" s="104" t="s">
        <v>162</v>
      </c>
      <c r="D23" s="129"/>
    </row>
    <row r="24" ht="17.25" customHeight="1" spans="1:4">
      <c r="A24" s="222"/>
      <c r="B24" s="129"/>
      <c r="C24" s="104" t="s">
        <v>163</v>
      </c>
      <c r="D24" s="129"/>
    </row>
    <row r="25" ht="17.25" customHeight="1" spans="1:4">
      <c r="A25" s="222"/>
      <c r="B25" s="129"/>
      <c r="C25" s="104" t="s">
        <v>164</v>
      </c>
      <c r="D25" s="129"/>
    </row>
    <row r="26" ht="17.25" customHeight="1" spans="1:4">
      <c r="A26" s="222"/>
      <c r="B26" s="129"/>
      <c r="C26" s="104" t="s">
        <v>165</v>
      </c>
      <c r="D26" s="129">
        <v>62592</v>
      </c>
    </row>
    <row r="27" ht="17.25" customHeight="1" spans="1:4">
      <c r="A27" s="222"/>
      <c r="B27" s="129"/>
      <c r="C27" s="104" t="s">
        <v>166</v>
      </c>
      <c r="D27" s="129"/>
    </row>
    <row r="28" ht="17.25" customHeight="1" spans="1:4">
      <c r="A28" s="222"/>
      <c r="B28" s="129"/>
      <c r="C28" s="104" t="s">
        <v>167</v>
      </c>
      <c r="D28" s="129"/>
    </row>
    <row r="29" ht="17.25" customHeight="1" spans="1:4">
      <c r="A29" s="222"/>
      <c r="B29" s="129"/>
      <c r="C29" s="104" t="s">
        <v>168</v>
      </c>
      <c r="D29" s="129"/>
    </row>
    <row r="30" ht="17.25" customHeight="1" spans="1:4">
      <c r="A30" s="222"/>
      <c r="B30" s="129"/>
      <c r="C30" s="104" t="s">
        <v>169</v>
      </c>
      <c r="D30" s="129"/>
    </row>
    <row r="31" ht="17.25" customHeight="1" spans="1:4">
      <c r="A31" s="222"/>
      <c r="B31" s="129"/>
      <c r="C31" s="104" t="s">
        <v>170</v>
      </c>
      <c r="D31" s="129"/>
    </row>
    <row r="32" ht="17.25" customHeight="1" spans="1:4">
      <c r="A32" s="222"/>
      <c r="B32" s="129"/>
      <c r="C32" s="104" t="s">
        <v>171</v>
      </c>
      <c r="D32" s="129"/>
    </row>
    <row r="33" ht="17.25" customHeight="1" spans="1:4">
      <c r="A33" s="222"/>
      <c r="B33" s="129"/>
      <c r="C33" s="104" t="s">
        <v>172</v>
      </c>
      <c r="D33" s="129"/>
    </row>
    <row r="34" ht="17.25" customHeight="1" spans="1:4">
      <c r="A34" s="222"/>
      <c r="B34" s="129"/>
      <c r="C34" s="104" t="s">
        <v>173</v>
      </c>
      <c r="D34" s="129"/>
    </row>
    <row r="35" ht="17.25" customHeight="1" spans="1:4">
      <c r="A35" s="222"/>
      <c r="B35" s="129"/>
      <c r="C35" s="104" t="s">
        <v>174</v>
      </c>
      <c r="D35" s="129"/>
    </row>
    <row r="36" ht="17.25" customHeight="1" spans="1:4">
      <c r="A36" s="222"/>
      <c r="B36" s="129"/>
      <c r="C36" s="104"/>
      <c r="D36" s="129"/>
    </row>
    <row r="37" ht="17.25" customHeight="1" spans="1:4">
      <c r="A37" s="223"/>
      <c r="B37" s="129"/>
      <c r="C37" s="219" t="s">
        <v>175</v>
      </c>
      <c r="D37" s="125"/>
    </row>
    <row r="38" ht="17.25" customHeight="1" spans="1:4">
      <c r="A38" s="223" t="s">
        <v>176</v>
      </c>
      <c r="B38" s="125">
        <v>938200.63</v>
      </c>
      <c r="C38" s="223" t="s">
        <v>75</v>
      </c>
      <c r="D38" s="125">
        <v>938200.63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0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E18" sqref="E18"/>
    </sheetView>
  </sheetViews>
  <sheetFormatPr defaultColWidth="9.14285714285714" defaultRowHeight="14.25" customHeight="1"/>
  <cols>
    <col min="1" max="1" width="20.1428571428571" style="135" customWidth="1"/>
    <col min="2" max="2" width="39.7142857142857" style="135" customWidth="1"/>
    <col min="3" max="3" width="13.7142857142857" style="135" customWidth="1"/>
    <col min="4" max="13" width="13.7142857142857" style="64" customWidth="1"/>
    <col min="14" max="16384" width="9.14285714285714" style="64"/>
  </cols>
  <sheetData>
    <row r="1" s="68" customFormat="1" ht="12" customHeight="1" spans="1:13">
      <c r="A1" s="183"/>
      <c r="B1" s="183"/>
      <c r="C1" s="183"/>
      <c r="E1" s="210"/>
      <c r="G1" s="67"/>
      <c r="H1" s="67"/>
      <c r="J1" s="210"/>
      <c r="L1" s="67"/>
      <c r="M1" s="67"/>
    </row>
    <row r="2" s="68" customFormat="1" ht="39" customHeight="1" spans="1:13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="90" customFormat="1" ht="24" customHeight="1" spans="1:13">
      <c r="A3" s="96" t="str">
        <f>"部门名称："&amp;封面!$A$2</f>
        <v>部门名称：弥渡县红十字会</v>
      </c>
      <c r="B3" s="184"/>
      <c r="C3" s="184"/>
      <c r="G3" s="141"/>
      <c r="H3" s="142"/>
      <c r="I3" s="142"/>
      <c r="J3" s="142"/>
      <c r="K3" s="142"/>
      <c r="L3" s="141"/>
      <c r="M3" s="142" t="s">
        <v>21</v>
      </c>
    </row>
    <row r="4" ht="20.25" customHeight="1" spans="1:13">
      <c r="A4" s="148" t="s">
        <v>177</v>
      </c>
      <c r="B4" s="148"/>
      <c r="C4" s="148" t="s">
        <v>79</v>
      </c>
      <c r="D4" s="60" t="s">
        <v>178</v>
      </c>
      <c r="E4" s="60"/>
      <c r="F4" s="60"/>
      <c r="G4" s="60"/>
      <c r="H4" s="60"/>
      <c r="I4" s="60" t="s">
        <v>179</v>
      </c>
      <c r="J4" s="60"/>
      <c r="K4" s="60"/>
      <c r="L4" s="60"/>
      <c r="M4" s="60"/>
    </row>
    <row r="5" ht="20.25" customHeight="1" spans="1:13">
      <c r="A5" s="148" t="s">
        <v>98</v>
      </c>
      <c r="B5" s="148" t="s">
        <v>99</v>
      </c>
      <c r="C5" s="148"/>
      <c r="D5" s="60" t="s">
        <v>81</v>
      </c>
      <c r="E5" s="60" t="s">
        <v>103</v>
      </c>
      <c r="F5" s="60"/>
      <c r="G5" s="60"/>
      <c r="H5" s="60" t="s">
        <v>104</v>
      </c>
      <c r="I5" s="60" t="s">
        <v>81</v>
      </c>
      <c r="J5" s="60" t="s">
        <v>103</v>
      </c>
      <c r="K5" s="60"/>
      <c r="L5" s="60"/>
      <c r="M5" s="60" t="s">
        <v>104</v>
      </c>
    </row>
    <row r="6" ht="20.25" customHeight="1" spans="1:13">
      <c r="A6" s="148"/>
      <c r="B6" s="148"/>
      <c r="C6" s="148"/>
      <c r="D6" s="60"/>
      <c r="E6" s="60" t="s">
        <v>81</v>
      </c>
      <c r="F6" s="60" t="s">
        <v>180</v>
      </c>
      <c r="G6" s="60" t="s">
        <v>181</v>
      </c>
      <c r="H6" s="60"/>
      <c r="I6" s="60"/>
      <c r="J6" s="60" t="s">
        <v>81</v>
      </c>
      <c r="K6" s="60" t="s">
        <v>180</v>
      </c>
      <c r="L6" s="60" t="s">
        <v>181</v>
      </c>
      <c r="M6" s="60"/>
    </row>
    <row r="7" ht="13.5" customHeight="1" spans="1:13">
      <c r="A7" s="211" t="s">
        <v>182</v>
      </c>
      <c r="B7" s="211" t="s">
        <v>183</v>
      </c>
      <c r="C7" s="211" t="s">
        <v>184</v>
      </c>
      <c r="D7" s="211" t="s">
        <v>185</v>
      </c>
      <c r="E7" s="102" t="s">
        <v>186</v>
      </c>
      <c r="F7" s="211" t="s">
        <v>187</v>
      </c>
      <c r="G7" s="211" t="s">
        <v>188</v>
      </c>
      <c r="H7" s="211" t="s">
        <v>189</v>
      </c>
      <c r="I7" s="211" t="s">
        <v>190</v>
      </c>
      <c r="J7" s="102" t="s">
        <v>191</v>
      </c>
      <c r="K7" s="211" t="s">
        <v>192</v>
      </c>
      <c r="L7" s="211" t="s">
        <v>193</v>
      </c>
      <c r="M7" s="211" t="s">
        <v>194</v>
      </c>
    </row>
    <row r="8" s="120" customFormat="1" ht="18" customHeight="1" spans="1:13">
      <c r="A8" s="212" t="s">
        <v>116</v>
      </c>
      <c r="B8" s="212" t="s">
        <v>117</v>
      </c>
      <c r="C8" s="129">
        <v>826434.04</v>
      </c>
      <c r="D8" s="129">
        <v>826434.04</v>
      </c>
      <c r="E8" s="129">
        <v>726434.04</v>
      </c>
      <c r="F8" s="129">
        <v>656593.64</v>
      </c>
      <c r="G8" s="129">
        <v>69840.4</v>
      </c>
      <c r="H8" s="129">
        <v>100000</v>
      </c>
      <c r="I8" s="129"/>
      <c r="J8" s="129"/>
      <c r="K8" s="129"/>
      <c r="L8" s="129"/>
      <c r="M8" s="129"/>
    </row>
    <row r="9" s="120" customFormat="1" ht="18" customHeight="1" spans="1:13">
      <c r="A9" s="213" t="s">
        <v>118</v>
      </c>
      <c r="B9" s="213" t="s">
        <v>119</v>
      </c>
      <c r="C9" s="129">
        <v>90564.64</v>
      </c>
      <c r="D9" s="129">
        <v>90564.64</v>
      </c>
      <c r="E9" s="129">
        <v>90564.64</v>
      </c>
      <c r="F9" s="129">
        <v>90564.64</v>
      </c>
      <c r="G9" s="129"/>
      <c r="H9" s="129"/>
      <c r="I9" s="129"/>
      <c r="J9" s="129"/>
      <c r="K9" s="129"/>
      <c r="L9" s="129"/>
      <c r="M9" s="129"/>
    </row>
    <row r="10" s="120" customFormat="1" ht="18" customHeight="1" spans="1:13">
      <c r="A10" s="214" t="s">
        <v>120</v>
      </c>
      <c r="B10" s="214" t="s">
        <v>121</v>
      </c>
      <c r="C10" s="129">
        <v>90564.64</v>
      </c>
      <c r="D10" s="129">
        <v>90564.64</v>
      </c>
      <c r="E10" s="129">
        <v>90564.64</v>
      </c>
      <c r="F10" s="129">
        <v>90564.64</v>
      </c>
      <c r="G10" s="129"/>
      <c r="H10" s="129"/>
      <c r="I10" s="129"/>
      <c r="J10" s="129"/>
      <c r="K10" s="129"/>
      <c r="L10" s="129"/>
      <c r="M10" s="129"/>
    </row>
    <row r="11" s="120" customFormat="1" ht="18" customHeight="1" spans="1:13">
      <c r="A11" s="213" t="s">
        <v>122</v>
      </c>
      <c r="B11" s="213" t="s">
        <v>123</v>
      </c>
      <c r="C11" s="129">
        <v>735869.4</v>
      </c>
      <c r="D11" s="129">
        <v>735869.4</v>
      </c>
      <c r="E11" s="129">
        <v>635869.4</v>
      </c>
      <c r="F11" s="129">
        <v>566029</v>
      </c>
      <c r="G11" s="129">
        <v>69840.4</v>
      </c>
      <c r="H11" s="129">
        <v>100000</v>
      </c>
      <c r="I11" s="129"/>
      <c r="J11" s="129"/>
      <c r="K11" s="129"/>
      <c r="L11" s="129"/>
      <c r="M11" s="129"/>
    </row>
    <row r="12" s="120" customFormat="1" ht="18" customHeight="1" spans="1:13">
      <c r="A12" s="214" t="s">
        <v>124</v>
      </c>
      <c r="B12" s="214" t="s">
        <v>125</v>
      </c>
      <c r="C12" s="129">
        <v>735869.4</v>
      </c>
      <c r="D12" s="129">
        <v>735869.4</v>
      </c>
      <c r="E12" s="129">
        <v>635869.4</v>
      </c>
      <c r="F12" s="129">
        <v>566029</v>
      </c>
      <c r="G12" s="129">
        <v>69840.4</v>
      </c>
      <c r="H12" s="129">
        <v>100000</v>
      </c>
      <c r="I12" s="129"/>
      <c r="J12" s="129"/>
      <c r="K12" s="129"/>
      <c r="L12" s="129"/>
      <c r="M12" s="129"/>
    </row>
    <row r="13" s="120" customFormat="1" ht="18" customHeight="1" spans="1:13">
      <c r="A13" s="212" t="s">
        <v>126</v>
      </c>
      <c r="B13" s="212" t="s">
        <v>127</v>
      </c>
      <c r="C13" s="129">
        <v>49174.59</v>
      </c>
      <c r="D13" s="129">
        <v>49174.59</v>
      </c>
      <c r="E13" s="129">
        <v>49174.59</v>
      </c>
      <c r="F13" s="129">
        <v>49174.59</v>
      </c>
      <c r="G13" s="129"/>
      <c r="H13" s="129"/>
      <c r="I13" s="129"/>
      <c r="J13" s="129"/>
      <c r="K13" s="129"/>
      <c r="L13" s="129"/>
      <c r="M13" s="129"/>
    </row>
    <row r="14" s="120" customFormat="1" ht="18" customHeight="1" spans="1:13">
      <c r="A14" s="213" t="s">
        <v>128</v>
      </c>
      <c r="B14" s="213" t="s">
        <v>129</v>
      </c>
      <c r="C14" s="129">
        <v>49174.59</v>
      </c>
      <c r="D14" s="129">
        <v>49174.59</v>
      </c>
      <c r="E14" s="129">
        <v>49174.59</v>
      </c>
      <c r="F14" s="129">
        <v>49174.59</v>
      </c>
      <c r="G14" s="129"/>
      <c r="H14" s="129"/>
      <c r="I14" s="129"/>
      <c r="J14" s="129"/>
      <c r="K14" s="129"/>
      <c r="L14" s="129"/>
      <c r="M14" s="129"/>
    </row>
    <row r="15" s="120" customFormat="1" ht="18" customHeight="1" spans="1:13">
      <c r="A15" s="214" t="s">
        <v>130</v>
      </c>
      <c r="B15" s="214" t="s">
        <v>131</v>
      </c>
      <c r="C15" s="129">
        <v>47298.49</v>
      </c>
      <c r="D15" s="129">
        <v>47298.49</v>
      </c>
      <c r="E15" s="129">
        <v>47298.49</v>
      </c>
      <c r="F15" s="129">
        <v>47298.49</v>
      </c>
      <c r="G15" s="129"/>
      <c r="H15" s="129"/>
      <c r="I15" s="129"/>
      <c r="J15" s="129"/>
      <c r="K15" s="129"/>
      <c r="L15" s="129"/>
      <c r="M15" s="129"/>
    </row>
    <row r="16" s="120" customFormat="1" ht="18" customHeight="1" spans="1:13">
      <c r="A16" s="214" t="s">
        <v>132</v>
      </c>
      <c r="B16" s="214" t="s">
        <v>133</v>
      </c>
      <c r="C16" s="129">
        <v>1876.1</v>
      </c>
      <c r="D16" s="129">
        <v>1876.1</v>
      </c>
      <c r="E16" s="129">
        <v>1876.1</v>
      </c>
      <c r="F16" s="129">
        <v>1876.1</v>
      </c>
      <c r="G16" s="129"/>
      <c r="H16" s="129"/>
      <c r="I16" s="129"/>
      <c r="J16" s="129"/>
      <c r="K16" s="129"/>
      <c r="L16" s="129"/>
      <c r="M16" s="129"/>
    </row>
    <row r="17" s="120" customFormat="1" ht="18" customHeight="1" spans="1:13">
      <c r="A17" s="212" t="s">
        <v>134</v>
      </c>
      <c r="B17" s="212" t="s">
        <v>135</v>
      </c>
      <c r="C17" s="129">
        <v>62592</v>
      </c>
      <c r="D17" s="129">
        <v>62592</v>
      </c>
      <c r="E17" s="129">
        <v>62592</v>
      </c>
      <c r="F17" s="129">
        <v>62592</v>
      </c>
      <c r="G17" s="129"/>
      <c r="H17" s="129"/>
      <c r="I17" s="129"/>
      <c r="J17" s="129"/>
      <c r="K17" s="129"/>
      <c r="L17" s="129"/>
      <c r="M17" s="129"/>
    </row>
    <row r="18" s="120" customFormat="1" ht="18" customHeight="1" spans="1:13">
      <c r="A18" s="213" t="s">
        <v>136</v>
      </c>
      <c r="B18" s="213" t="s">
        <v>137</v>
      </c>
      <c r="C18" s="129">
        <v>62592</v>
      </c>
      <c r="D18" s="129">
        <v>62592</v>
      </c>
      <c r="E18" s="129">
        <v>62592</v>
      </c>
      <c r="F18" s="129">
        <v>62592</v>
      </c>
      <c r="G18" s="129"/>
      <c r="H18" s="129"/>
      <c r="I18" s="129"/>
      <c r="J18" s="129"/>
      <c r="K18" s="129"/>
      <c r="L18" s="129"/>
      <c r="M18" s="129"/>
    </row>
    <row r="19" s="120" customFormat="1" ht="18" customHeight="1" spans="1:13">
      <c r="A19" s="214" t="s">
        <v>138</v>
      </c>
      <c r="B19" s="214" t="s">
        <v>139</v>
      </c>
      <c r="C19" s="129">
        <v>62592</v>
      </c>
      <c r="D19" s="129">
        <v>62592</v>
      </c>
      <c r="E19" s="129">
        <v>62592</v>
      </c>
      <c r="F19" s="129">
        <v>62592</v>
      </c>
      <c r="G19" s="129"/>
      <c r="H19" s="129"/>
      <c r="I19" s="129"/>
      <c r="J19" s="129"/>
      <c r="K19" s="129"/>
      <c r="L19" s="129"/>
      <c r="M19" s="129"/>
    </row>
    <row r="20" s="120" customFormat="1" ht="18" customHeight="1" spans="1:13">
      <c r="A20" s="215" t="s">
        <v>79</v>
      </c>
      <c r="B20" s="215"/>
      <c r="C20" s="125">
        <v>938200.63</v>
      </c>
      <c r="D20" s="125">
        <v>938200.63</v>
      </c>
      <c r="E20" s="125">
        <v>838200.63</v>
      </c>
      <c r="F20" s="125">
        <v>768360.23</v>
      </c>
      <c r="G20" s="125">
        <v>69840.4</v>
      </c>
      <c r="H20" s="125">
        <v>100000</v>
      </c>
      <c r="I20" s="125"/>
      <c r="J20" s="125"/>
      <c r="K20" s="125"/>
      <c r="L20" s="125"/>
      <c r="M20" s="125"/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0:B20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20" sqref="B20"/>
    </sheetView>
  </sheetViews>
  <sheetFormatPr defaultColWidth="9" defaultRowHeight="14.25" outlineLevelRow="6" outlineLevelCol="5"/>
  <cols>
    <col min="1" max="2" width="27.4285714285714" style="191" customWidth="1"/>
    <col min="3" max="3" width="17.2857142857143" style="192" customWidth="1"/>
    <col min="4" max="5" width="26.2857142857143" style="193" customWidth="1"/>
    <col min="6" max="6" width="18.7142857142857" style="193" customWidth="1"/>
    <col min="7" max="16384" width="9" style="68"/>
  </cols>
  <sheetData>
    <row r="1" ht="12" customHeight="1" spans="1:6">
      <c r="A1" s="194"/>
      <c r="B1" s="194"/>
      <c r="C1" s="110"/>
      <c r="D1" s="68"/>
      <c r="E1" s="68"/>
      <c r="F1" s="195"/>
    </row>
    <row r="2" ht="25.5" customHeight="1" spans="1:6">
      <c r="A2" s="196" t="s">
        <v>8</v>
      </c>
      <c r="B2" s="196"/>
      <c r="C2" s="196"/>
      <c r="D2" s="196"/>
      <c r="E2" s="197"/>
      <c r="F2" s="197"/>
    </row>
    <row r="3" ht="15.75" customHeight="1" spans="1:6">
      <c r="A3" s="198" t="str">
        <f>"部门名称："&amp;封面!$A$2</f>
        <v>部门名称：弥渡县红十字会</v>
      </c>
      <c r="B3" s="194"/>
      <c r="C3" s="110"/>
      <c r="D3" s="68"/>
      <c r="E3" s="68"/>
      <c r="F3" s="199" t="s">
        <v>21</v>
      </c>
    </row>
    <row r="4" s="190" customFormat="1" ht="19.5" customHeight="1" spans="1:6">
      <c r="A4" s="200" t="s">
        <v>195</v>
      </c>
      <c r="B4" s="201" t="s">
        <v>196</v>
      </c>
      <c r="C4" s="202" t="s">
        <v>197</v>
      </c>
      <c r="D4" s="203"/>
      <c r="E4" s="204"/>
      <c r="F4" s="201" t="s">
        <v>198</v>
      </c>
    </row>
    <row r="5" s="190" customFormat="1" ht="19.5" customHeight="1" spans="1:6">
      <c r="A5" s="205"/>
      <c r="B5" s="206"/>
      <c r="C5" s="207" t="s">
        <v>81</v>
      </c>
      <c r="D5" s="207" t="s">
        <v>199</v>
      </c>
      <c r="E5" s="207" t="s">
        <v>200</v>
      </c>
      <c r="F5" s="206"/>
    </row>
    <row r="6" s="190" customFormat="1" ht="15.95" customHeight="1" spans="1:6">
      <c r="A6" s="208" t="s">
        <v>201</v>
      </c>
      <c r="B6" s="208">
        <v>2</v>
      </c>
      <c r="C6" s="209" t="s">
        <v>202</v>
      </c>
      <c r="D6" s="208">
        <v>4</v>
      </c>
      <c r="E6" s="208">
        <v>5</v>
      </c>
      <c r="F6" s="208">
        <v>6</v>
      </c>
    </row>
    <row r="7" s="120" customFormat="1" ht="17.25" customHeight="1" spans="1:6">
      <c r="A7" s="125">
        <v>3500</v>
      </c>
      <c r="B7" s="129"/>
      <c r="C7" s="125"/>
      <c r="D7" s="129"/>
      <c r="E7" s="129"/>
      <c r="F7" s="129">
        <v>3500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24"/>
  <sheetViews>
    <sheetView showZeros="0" view="pageBreakPreview" zoomScaleNormal="85" workbookViewId="0">
      <pane xSplit="2" ySplit="8" topLeftCell="C18" activePane="bottomRight" state="frozen"/>
      <selection/>
      <selection pane="topRight"/>
      <selection pane="bottomLeft"/>
      <selection pane="bottomRight" activeCell="D29" sqref="D29"/>
    </sheetView>
  </sheetViews>
  <sheetFormatPr defaultColWidth="9.14285714285714" defaultRowHeight="14.25" customHeight="1"/>
  <cols>
    <col min="1" max="2" width="14.847619047619" style="135" customWidth="1"/>
    <col min="3" max="3" width="20.7142857142857" style="135" customWidth="1"/>
    <col min="4" max="5" width="15.1428571428571" style="135" customWidth="1"/>
    <col min="6" max="8" width="14.2857142857143" style="135" customWidth="1"/>
    <col min="9" max="9" width="13.7142857142857" style="182" customWidth="1"/>
    <col min="10" max="10" width="13.5714285714286" style="182" customWidth="1"/>
    <col min="11" max="11" width="14.5714285714286" style="182" customWidth="1"/>
    <col min="12" max="24" width="12.1428571428571" style="182" customWidth="1"/>
    <col min="25" max="25" width="13.4285714285714" style="182" customWidth="1"/>
    <col min="26" max="30" width="12.1428571428571" style="182" customWidth="1"/>
    <col min="31" max="16384" width="9.14285714285714" style="64"/>
  </cols>
  <sheetData>
    <row r="1" s="68" customFormat="1" ht="12" customHeight="1" spans="1:30">
      <c r="A1" s="183"/>
      <c r="B1" s="183"/>
      <c r="C1" s="183"/>
      <c r="D1" s="183"/>
      <c r="E1" s="183"/>
      <c r="F1" s="183"/>
      <c r="G1" s="183"/>
      <c r="H1" s="183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88"/>
    </row>
    <row r="2" s="68" customFormat="1" ht="39" customHeight="1" spans="1:30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="90" customFormat="1" ht="24" customHeight="1" spans="1:30">
      <c r="A3" s="96" t="str">
        <f>"部门名称："&amp;封面!$A$2</f>
        <v>部门名称：弥渡县红十字会</v>
      </c>
      <c r="B3" s="184"/>
      <c r="C3" s="184"/>
      <c r="D3" s="184"/>
      <c r="E3" s="184"/>
      <c r="F3" s="184"/>
      <c r="G3" s="184"/>
      <c r="H3" s="184"/>
      <c r="Y3" s="73"/>
      <c r="Z3" s="73"/>
      <c r="AA3" s="73"/>
      <c r="AB3" s="73"/>
      <c r="AC3" s="189" t="s">
        <v>21</v>
      </c>
      <c r="AD3" s="189"/>
    </row>
    <row r="4" ht="18" customHeight="1" spans="1:30">
      <c r="A4" s="143" t="s">
        <v>203</v>
      </c>
      <c r="B4" s="143" t="s">
        <v>204</v>
      </c>
      <c r="C4" s="143" t="s">
        <v>205</v>
      </c>
      <c r="D4" s="143" t="s">
        <v>206</v>
      </c>
      <c r="E4" s="143" t="s">
        <v>207</v>
      </c>
      <c r="F4" s="143" t="s">
        <v>208</v>
      </c>
      <c r="G4" s="143" t="s">
        <v>209</v>
      </c>
      <c r="H4" s="74" t="s">
        <v>79</v>
      </c>
      <c r="I4" s="176" t="s">
        <v>80</v>
      </c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8"/>
      <c r="Y4" s="99" t="s">
        <v>67</v>
      </c>
      <c r="Z4" s="112"/>
      <c r="AA4" s="112"/>
      <c r="AB4" s="112"/>
      <c r="AC4" s="112"/>
      <c r="AD4" s="118"/>
    </row>
    <row r="5" ht="18" customHeight="1" spans="1:30">
      <c r="A5" s="143"/>
      <c r="B5" s="143"/>
      <c r="C5" s="143"/>
      <c r="D5" s="143"/>
      <c r="E5" s="143"/>
      <c r="F5" s="143"/>
      <c r="G5" s="143"/>
      <c r="H5" s="185"/>
      <c r="I5" s="98" t="s">
        <v>81</v>
      </c>
      <c r="J5" s="59" t="s">
        <v>82</v>
      </c>
      <c r="K5" s="59"/>
      <c r="L5" s="59"/>
      <c r="M5" s="59"/>
      <c r="N5" s="59"/>
      <c r="O5" s="59"/>
      <c r="P5" s="98" t="s">
        <v>83</v>
      </c>
      <c r="Q5" s="98" t="s">
        <v>84</v>
      </c>
      <c r="R5" s="98" t="s">
        <v>85</v>
      </c>
      <c r="S5" s="59" t="s">
        <v>86</v>
      </c>
      <c r="T5" s="59"/>
      <c r="U5" s="59"/>
      <c r="V5" s="59"/>
      <c r="W5" s="59"/>
      <c r="X5" s="59"/>
      <c r="Y5" s="98" t="s">
        <v>81</v>
      </c>
      <c r="Z5" s="98" t="s">
        <v>82</v>
      </c>
      <c r="AA5" s="98" t="s">
        <v>83</v>
      </c>
      <c r="AB5" s="98" t="s">
        <v>84</v>
      </c>
      <c r="AC5" s="98" t="s">
        <v>85</v>
      </c>
      <c r="AD5" s="98" t="s">
        <v>86</v>
      </c>
    </row>
    <row r="6" ht="18" customHeight="1" spans="1:30">
      <c r="A6" s="143"/>
      <c r="B6" s="143"/>
      <c r="C6" s="143"/>
      <c r="D6" s="143"/>
      <c r="E6" s="143"/>
      <c r="F6" s="143"/>
      <c r="G6" s="143"/>
      <c r="H6" s="185"/>
      <c r="I6" s="100"/>
      <c r="J6" s="59" t="s">
        <v>210</v>
      </c>
      <c r="K6" s="59"/>
      <c r="L6" s="59" t="s">
        <v>211</v>
      </c>
      <c r="M6" s="59" t="s">
        <v>212</v>
      </c>
      <c r="N6" s="59" t="s">
        <v>213</v>
      </c>
      <c r="O6" s="59" t="s">
        <v>214</v>
      </c>
      <c r="P6" s="100"/>
      <c r="Q6" s="100"/>
      <c r="R6" s="100"/>
      <c r="S6" s="98" t="s">
        <v>81</v>
      </c>
      <c r="T6" s="98" t="s">
        <v>87</v>
      </c>
      <c r="U6" s="98" t="s">
        <v>88</v>
      </c>
      <c r="V6" s="98" t="s">
        <v>89</v>
      </c>
      <c r="W6" s="98" t="s">
        <v>90</v>
      </c>
      <c r="X6" s="98" t="s">
        <v>91</v>
      </c>
      <c r="Y6" s="100"/>
      <c r="Z6" s="100"/>
      <c r="AA6" s="100"/>
      <c r="AB6" s="100"/>
      <c r="AC6" s="100"/>
      <c r="AD6" s="100"/>
    </row>
    <row r="7" ht="30" customHeight="1" spans="1:30">
      <c r="A7" s="143"/>
      <c r="B7" s="143"/>
      <c r="C7" s="143"/>
      <c r="D7" s="143"/>
      <c r="E7" s="143"/>
      <c r="F7" s="143"/>
      <c r="G7" s="143"/>
      <c r="H7" s="77"/>
      <c r="I7" s="101"/>
      <c r="J7" s="59" t="s">
        <v>210</v>
      </c>
      <c r="K7" s="59" t="s">
        <v>215</v>
      </c>
      <c r="L7" s="59"/>
      <c r="M7" s="59"/>
      <c r="N7" s="59"/>
      <c r="O7" s="59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</row>
    <row r="8" ht="18" customHeight="1" spans="1:30">
      <c r="A8" s="186" t="s">
        <v>182</v>
      </c>
      <c r="B8" s="186" t="s">
        <v>183</v>
      </c>
      <c r="C8" s="186" t="s">
        <v>216</v>
      </c>
      <c r="D8" s="186" t="s">
        <v>217</v>
      </c>
      <c r="E8" s="186" t="s">
        <v>218</v>
      </c>
      <c r="F8" s="186" t="s">
        <v>187</v>
      </c>
      <c r="G8" s="186" t="s">
        <v>188</v>
      </c>
      <c r="H8" s="186" t="s">
        <v>219</v>
      </c>
      <c r="I8" s="186" t="s">
        <v>220</v>
      </c>
      <c r="J8" s="186" t="s">
        <v>221</v>
      </c>
      <c r="K8" s="186" t="s">
        <v>192</v>
      </c>
      <c r="L8" s="186" t="s">
        <v>193</v>
      </c>
      <c r="M8" s="186" t="s">
        <v>194</v>
      </c>
      <c r="N8" s="186" t="s">
        <v>222</v>
      </c>
      <c r="O8" s="186" t="s">
        <v>223</v>
      </c>
      <c r="P8" s="186" t="s">
        <v>224</v>
      </c>
      <c r="Q8" s="186" t="s">
        <v>225</v>
      </c>
      <c r="R8" s="186" t="s">
        <v>226</v>
      </c>
      <c r="S8" s="186" t="s">
        <v>227</v>
      </c>
      <c r="T8" s="186" t="s">
        <v>228</v>
      </c>
      <c r="U8" s="186" t="s">
        <v>229</v>
      </c>
      <c r="V8" s="186" t="s">
        <v>230</v>
      </c>
      <c r="W8" s="186" t="s">
        <v>231</v>
      </c>
      <c r="X8" s="186" t="s">
        <v>232</v>
      </c>
      <c r="Y8" s="186" t="s">
        <v>233</v>
      </c>
      <c r="Z8" s="186" t="s">
        <v>234</v>
      </c>
      <c r="AA8" s="186" t="s">
        <v>235</v>
      </c>
      <c r="AB8" s="186" t="s">
        <v>236</v>
      </c>
      <c r="AC8" s="186" t="s">
        <v>237</v>
      </c>
      <c r="AD8" s="186" t="s">
        <v>238</v>
      </c>
    </row>
    <row r="9" s="120" customFormat="1" ht="21" customHeight="1" spans="1:30">
      <c r="A9" s="173" t="s">
        <v>0</v>
      </c>
      <c r="B9" s="173"/>
      <c r="C9" s="173"/>
      <c r="D9" s="173"/>
      <c r="E9" s="173"/>
      <c r="F9" s="173"/>
      <c r="G9" s="173"/>
      <c r="H9" s="179">
        <v>838200.63</v>
      </c>
      <c r="I9" s="179">
        <v>838200.63</v>
      </c>
      <c r="J9" s="179">
        <v>838200.63</v>
      </c>
      <c r="K9" s="179"/>
      <c r="L9" s="179">
        <v>251460.19</v>
      </c>
      <c r="M9" s="179"/>
      <c r="N9" s="179">
        <v>586740.44</v>
      </c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</row>
    <row r="10" s="120" customFormat="1" ht="21" customHeight="1" spans="1:30">
      <c r="A10" s="187" t="s">
        <v>0</v>
      </c>
      <c r="B10" s="173" t="s">
        <v>239</v>
      </c>
      <c r="C10" s="173" t="s">
        <v>240</v>
      </c>
      <c r="D10" s="173" t="s">
        <v>124</v>
      </c>
      <c r="E10" s="173" t="s">
        <v>125</v>
      </c>
      <c r="F10" s="173" t="s">
        <v>241</v>
      </c>
      <c r="G10" s="173" t="s">
        <v>242</v>
      </c>
      <c r="H10" s="179">
        <v>228108</v>
      </c>
      <c r="I10" s="179">
        <v>228108</v>
      </c>
      <c r="J10" s="179">
        <v>228108</v>
      </c>
      <c r="K10" s="179"/>
      <c r="L10" s="179">
        <v>68432.4</v>
      </c>
      <c r="M10" s="179"/>
      <c r="N10" s="179">
        <v>159675.6</v>
      </c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81"/>
      <c r="AD10" s="181"/>
    </row>
    <row r="11" s="120" customFormat="1" ht="21" customHeight="1" spans="1:30">
      <c r="A11" s="187" t="s">
        <v>0</v>
      </c>
      <c r="B11" s="173" t="s">
        <v>239</v>
      </c>
      <c r="C11" s="173" t="s">
        <v>240</v>
      </c>
      <c r="D11" s="173" t="s">
        <v>124</v>
      </c>
      <c r="E11" s="173" t="s">
        <v>125</v>
      </c>
      <c r="F11" s="173" t="s">
        <v>243</v>
      </c>
      <c r="G11" s="173" t="s">
        <v>244</v>
      </c>
      <c r="H11" s="179">
        <v>288912</v>
      </c>
      <c r="I11" s="179">
        <v>288912</v>
      </c>
      <c r="J11" s="179">
        <v>288912</v>
      </c>
      <c r="K11" s="179"/>
      <c r="L11" s="179">
        <v>86673.6</v>
      </c>
      <c r="M11" s="179"/>
      <c r="N11" s="179">
        <v>202238.4</v>
      </c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81"/>
      <c r="AD11" s="181"/>
    </row>
    <row r="12" s="120" customFormat="1" ht="21" customHeight="1" spans="1:30">
      <c r="A12" s="187" t="s">
        <v>0</v>
      </c>
      <c r="B12" s="173" t="s">
        <v>239</v>
      </c>
      <c r="C12" s="173" t="s">
        <v>240</v>
      </c>
      <c r="D12" s="173" t="s">
        <v>124</v>
      </c>
      <c r="E12" s="173" t="s">
        <v>125</v>
      </c>
      <c r="F12" s="173" t="s">
        <v>245</v>
      </c>
      <c r="G12" s="173" t="s">
        <v>246</v>
      </c>
      <c r="H12" s="179">
        <v>19009</v>
      </c>
      <c r="I12" s="179">
        <v>19009</v>
      </c>
      <c r="J12" s="179">
        <v>19009</v>
      </c>
      <c r="K12" s="179"/>
      <c r="L12" s="179">
        <v>5702.7</v>
      </c>
      <c r="M12" s="179"/>
      <c r="N12" s="179">
        <v>13306.3</v>
      </c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81"/>
      <c r="AD12" s="181"/>
    </row>
    <row r="13" s="120" customFormat="1" ht="21" customHeight="1" spans="1:30">
      <c r="A13" s="187" t="s">
        <v>0</v>
      </c>
      <c r="B13" s="173" t="s">
        <v>247</v>
      </c>
      <c r="C13" s="173" t="s">
        <v>248</v>
      </c>
      <c r="D13" s="173" t="s">
        <v>120</v>
      </c>
      <c r="E13" s="173" t="s">
        <v>121</v>
      </c>
      <c r="F13" s="173" t="s">
        <v>249</v>
      </c>
      <c r="G13" s="173" t="s">
        <v>250</v>
      </c>
      <c r="H13" s="179">
        <v>90564.64</v>
      </c>
      <c r="I13" s="179">
        <v>90564.64</v>
      </c>
      <c r="J13" s="179">
        <v>90564.64</v>
      </c>
      <c r="K13" s="179"/>
      <c r="L13" s="179">
        <v>27169.39</v>
      </c>
      <c r="M13" s="179"/>
      <c r="N13" s="179">
        <v>63395.25</v>
      </c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81"/>
      <c r="AD13" s="181"/>
    </row>
    <row r="14" s="120" customFormat="1" ht="21" customHeight="1" spans="1:30">
      <c r="A14" s="187" t="s">
        <v>0</v>
      </c>
      <c r="B14" s="173" t="s">
        <v>247</v>
      </c>
      <c r="C14" s="173" t="s">
        <v>248</v>
      </c>
      <c r="D14" s="173" t="s">
        <v>130</v>
      </c>
      <c r="E14" s="173" t="s">
        <v>131</v>
      </c>
      <c r="F14" s="173" t="s">
        <v>251</v>
      </c>
      <c r="G14" s="173" t="s">
        <v>252</v>
      </c>
      <c r="H14" s="179">
        <v>46098.49</v>
      </c>
      <c r="I14" s="179">
        <v>46098.49</v>
      </c>
      <c r="J14" s="179">
        <v>46098.49</v>
      </c>
      <c r="K14" s="179"/>
      <c r="L14" s="179">
        <v>13829.55</v>
      </c>
      <c r="M14" s="179"/>
      <c r="N14" s="179">
        <v>32268.94</v>
      </c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1"/>
      <c r="AD14" s="181"/>
    </row>
    <row r="15" s="120" customFormat="1" ht="21" customHeight="1" spans="1:30">
      <c r="A15" s="187" t="s">
        <v>0</v>
      </c>
      <c r="B15" s="173" t="s">
        <v>247</v>
      </c>
      <c r="C15" s="173" t="s">
        <v>248</v>
      </c>
      <c r="D15" s="173" t="s">
        <v>130</v>
      </c>
      <c r="E15" s="173" t="s">
        <v>131</v>
      </c>
      <c r="F15" s="173" t="s">
        <v>251</v>
      </c>
      <c r="G15" s="173" t="s">
        <v>252</v>
      </c>
      <c r="H15" s="179">
        <v>1200</v>
      </c>
      <c r="I15" s="179">
        <v>1200</v>
      </c>
      <c r="J15" s="179">
        <v>1200</v>
      </c>
      <c r="K15" s="179"/>
      <c r="L15" s="179">
        <v>360</v>
      </c>
      <c r="M15" s="179"/>
      <c r="N15" s="179">
        <v>840</v>
      </c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81"/>
      <c r="AD15" s="181"/>
    </row>
    <row r="16" s="120" customFormat="1" ht="21" customHeight="1" spans="1:30">
      <c r="A16" s="187" t="s">
        <v>0</v>
      </c>
      <c r="B16" s="173" t="s">
        <v>247</v>
      </c>
      <c r="C16" s="173" t="s">
        <v>248</v>
      </c>
      <c r="D16" s="173" t="s">
        <v>132</v>
      </c>
      <c r="E16" s="173" t="s">
        <v>133</v>
      </c>
      <c r="F16" s="173" t="s">
        <v>253</v>
      </c>
      <c r="G16" s="173" t="s">
        <v>254</v>
      </c>
      <c r="H16" s="179">
        <v>1876.1</v>
      </c>
      <c r="I16" s="179">
        <v>1876.1</v>
      </c>
      <c r="J16" s="179">
        <v>1876.1</v>
      </c>
      <c r="K16" s="179"/>
      <c r="L16" s="179">
        <v>562.83</v>
      </c>
      <c r="M16" s="179"/>
      <c r="N16" s="179">
        <v>1313.27</v>
      </c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81"/>
      <c r="AD16" s="181"/>
    </row>
    <row r="17" s="120" customFormat="1" ht="21" customHeight="1" spans="1:30">
      <c r="A17" s="187" t="s">
        <v>0</v>
      </c>
      <c r="B17" s="173" t="s">
        <v>255</v>
      </c>
      <c r="C17" s="173" t="s">
        <v>139</v>
      </c>
      <c r="D17" s="173" t="s">
        <v>138</v>
      </c>
      <c r="E17" s="173" t="s">
        <v>139</v>
      </c>
      <c r="F17" s="173" t="s">
        <v>256</v>
      </c>
      <c r="G17" s="173" t="s">
        <v>139</v>
      </c>
      <c r="H17" s="179">
        <v>62592</v>
      </c>
      <c r="I17" s="179">
        <v>62592</v>
      </c>
      <c r="J17" s="179">
        <v>62592</v>
      </c>
      <c r="K17" s="179"/>
      <c r="L17" s="179">
        <v>18777.6</v>
      </c>
      <c r="M17" s="179"/>
      <c r="N17" s="179">
        <v>43814.4</v>
      </c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81"/>
      <c r="AD17" s="181"/>
    </row>
    <row r="18" s="120" customFormat="1" ht="21" customHeight="1" spans="1:30">
      <c r="A18" s="187" t="s">
        <v>0</v>
      </c>
      <c r="B18" s="173" t="s">
        <v>257</v>
      </c>
      <c r="C18" s="173" t="s">
        <v>258</v>
      </c>
      <c r="D18" s="173" t="s">
        <v>124</v>
      </c>
      <c r="E18" s="173" t="s">
        <v>125</v>
      </c>
      <c r="F18" s="173" t="s">
        <v>259</v>
      </c>
      <c r="G18" s="173" t="s">
        <v>260</v>
      </c>
      <c r="H18" s="179">
        <v>45000</v>
      </c>
      <c r="I18" s="179">
        <v>45000</v>
      </c>
      <c r="J18" s="179">
        <v>45000</v>
      </c>
      <c r="K18" s="179"/>
      <c r="L18" s="179">
        <v>13500</v>
      </c>
      <c r="M18" s="179"/>
      <c r="N18" s="179">
        <v>31500</v>
      </c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81"/>
      <c r="AD18" s="181"/>
    </row>
    <row r="19" s="120" customFormat="1" ht="21" customHeight="1" spans="1:30">
      <c r="A19" s="187" t="s">
        <v>0</v>
      </c>
      <c r="B19" s="173" t="s">
        <v>261</v>
      </c>
      <c r="C19" s="173" t="s">
        <v>262</v>
      </c>
      <c r="D19" s="173" t="s">
        <v>124</v>
      </c>
      <c r="E19" s="173" t="s">
        <v>125</v>
      </c>
      <c r="F19" s="173" t="s">
        <v>263</v>
      </c>
      <c r="G19" s="173" t="s">
        <v>262</v>
      </c>
      <c r="H19" s="179">
        <v>10340.4</v>
      </c>
      <c r="I19" s="179">
        <v>10340.4</v>
      </c>
      <c r="J19" s="179">
        <v>10340.4</v>
      </c>
      <c r="K19" s="179"/>
      <c r="L19" s="179">
        <v>3102.12</v>
      </c>
      <c r="M19" s="179"/>
      <c r="N19" s="179">
        <v>7238.28</v>
      </c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81"/>
      <c r="AD19" s="181"/>
    </row>
    <row r="20" s="120" customFormat="1" ht="21" customHeight="1" spans="1:30">
      <c r="A20" s="187" t="s">
        <v>0</v>
      </c>
      <c r="B20" s="173" t="s">
        <v>264</v>
      </c>
      <c r="C20" s="173" t="s">
        <v>265</v>
      </c>
      <c r="D20" s="173" t="s">
        <v>124</v>
      </c>
      <c r="E20" s="173" t="s">
        <v>125</v>
      </c>
      <c r="F20" s="173" t="s">
        <v>266</v>
      </c>
      <c r="G20" s="173" t="s">
        <v>267</v>
      </c>
      <c r="H20" s="179">
        <v>6500</v>
      </c>
      <c r="I20" s="179">
        <v>6500</v>
      </c>
      <c r="J20" s="179">
        <v>6500</v>
      </c>
      <c r="K20" s="179"/>
      <c r="L20" s="179">
        <v>1950</v>
      </c>
      <c r="M20" s="179"/>
      <c r="N20" s="179">
        <v>4550</v>
      </c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81"/>
      <c r="AD20" s="181"/>
    </row>
    <row r="21" s="120" customFormat="1" ht="21" customHeight="1" spans="1:30">
      <c r="A21" s="187" t="s">
        <v>0</v>
      </c>
      <c r="B21" s="173" t="s">
        <v>268</v>
      </c>
      <c r="C21" s="173" t="s">
        <v>269</v>
      </c>
      <c r="D21" s="173" t="s">
        <v>124</v>
      </c>
      <c r="E21" s="173" t="s">
        <v>125</v>
      </c>
      <c r="F21" s="173" t="s">
        <v>259</v>
      </c>
      <c r="G21" s="173" t="s">
        <v>260</v>
      </c>
      <c r="H21" s="179">
        <v>4500</v>
      </c>
      <c r="I21" s="179">
        <v>4500</v>
      </c>
      <c r="J21" s="179">
        <v>4500</v>
      </c>
      <c r="K21" s="179"/>
      <c r="L21" s="179">
        <v>1350</v>
      </c>
      <c r="M21" s="179"/>
      <c r="N21" s="179">
        <v>3150</v>
      </c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81"/>
      <c r="AD21" s="181"/>
    </row>
    <row r="22" s="120" customFormat="1" ht="21" customHeight="1" spans="1:30">
      <c r="A22" s="187" t="s">
        <v>0</v>
      </c>
      <c r="B22" s="173" t="s">
        <v>270</v>
      </c>
      <c r="C22" s="173" t="s">
        <v>271</v>
      </c>
      <c r="D22" s="173" t="s">
        <v>124</v>
      </c>
      <c r="E22" s="173" t="s">
        <v>125</v>
      </c>
      <c r="F22" s="173" t="s">
        <v>245</v>
      </c>
      <c r="G22" s="173" t="s">
        <v>246</v>
      </c>
      <c r="H22" s="179">
        <v>30000</v>
      </c>
      <c r="I22" s="179">
        <v>30000</v>
      </c>
      <c r="J22" s="179">
        <v>30000</v>
      </c>
      <c r="K22" s="179"/>
      <c r="L22" s="179">
        <v>9000</v>
      </c>
      <c r="M22" s="179"/>
      <c r="N22" s="179">
        <v>21000</v>
      </c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81"/>
      <c r="AD22" s="181"/>
    </row>
    <row r="23" s="120" customFormat="1" ht="21" customHeight="1" spans="1:30">
      <c r="A23" s="187" t="s">
        <v>0</v>
      </c>
      <c r="B23" s="173" t="s">
        <v>272</v>
      </c>
      <c r="C23" s="173" t="s">
        <v>198</v>
      </c>
      <c r="D23" s="173" t="s">
        <v>124</v>
      </c>
      <c r="E23" s="173" t="s">
        <v>125</v>
      </c>
      <c r="F23" s="173" t="s">
        <v>273</v>
      </c>
      <c r="G23" s="173" t="s">
        <v>198</v>
      </c>
      <c r="H23" s="179">
        <v>3500</v>
      </c>
      <c r="I23" s="179">
        <v>3500</v>
      </c>
      <c r="J23" s="179">
        <v>3500</v>
      </c>
      <c r="K23" s="179"/>
      <c r="L23" s="179">
        <v>1050</v>
      </c>
      <c r="M23" s="179"/>
      <c r="N23" s="179">
        <v>2450</v>
      </c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81"/>
      <c r="AD23" s="181"/>
    </row>
    <row r="24" s="120" customFormat="1" ht="21" customHeight="1" spans="1:30">
      <c r="A24" s="175" t="s">
        <v>79</v>
      </c>
      <c r="B24" s="175"/>
      <c r="C24" s="175"/>
      <c r="D24" s="175"/>
      <c r="E24" s="175"/>
      <c r="F24" s="175"/>
      <c r="G24" s="175"/>
      <c r="H24" s="180">
        <v>838200.63</v>
      </c>
      <c r="I24" s="180">
        <v>838200.63</v>
      </c>
      <c r="J24" s="180">
        <v>838200.63</v>
      </c>
      <c r="K24" s="180"/>
      <c r="L24" s="180">
        <v>251460.19</v>
      </c>
      <c r="M24" s="180"/>
      <c r="N24" s="180">
        <v>586740.44</v>
      </c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24:G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中国共产党弥渡县委员会党史研究室</cp:lastModifiedBy>
  <dcterms:created xsi:type="dcterms:W3CDTF">2020-01-11T06:24:00Z</dcterms:created>
  <cp:lastPrinted>2025-02-10T10:43:00Z</cp:lastPrinted>
  <dcterms:modified xsi:type="dcterms:W3CDTF">2025-04-17T00:56:45Z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CA2C558E09244091A5558473F32D6F8F</vt:lpwstr>
  </property>
</Properties>
</file>