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tabRatio="894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8" hidden="1">'部门项目支出绩效目标表05-2'!$A$5:$J$26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<sst xmlns="http://schemas.openxmlformats.org/spreadsheetml/2006/main" count="970" uniqueCount="422">
  <si>
    <t>预算01-1表</t>
  </si>
  <si>
    <t>单位名称：昆明市西山区红十字会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</si>
  <si>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</si>
  <si>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</si>
  <si>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</si>
  <si>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</si>
  <si>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</si>
  <si>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</si>
  <si>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</si>
  <si>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</si>
  <si>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</si>
  <si>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</si>
  <si>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</si>
  <si>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</si>
  <si>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</si>
  <si>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</si>
  <si>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</si>
  <si>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</si>
  <si>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</si>
  <si>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</si>
  <si>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</si>
  <si>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</si>
  <si>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</si>
  <si>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</si>
  <si>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</si>
  <si>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</si>
  <si>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</si>
  <si>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</si>
  <si>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</si>
  <si>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</si>
  <si>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</si>
  <si>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</si>
  <si>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</si>
  <si>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</si>
  <si>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</si>
  <si>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</si>
  <si>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</si>
  <si>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</si>
  <si>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</si>
  <si>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</si>
  <si>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</si>
  <si>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</si>
  <si>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</si>
  <si>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</si>
  <si>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</si>
  <si>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</si>
  <si>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</si>
  <si>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</si>
  <si>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</si>
  <si>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</si>
  <si>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</si>
  <si>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</si>
  <si>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</si>
  <si>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</si>
  <si>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</si>
  <si>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</si>
  <si>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</si>
  <si>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</si>
  <si>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</si>
  <si>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</si>
  <si>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</si>
  <si>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</si>
  <si>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</si>
  <si>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</si>
  <si>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</si>
  <si>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</si>
  <si>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</si>
  <si>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</si>
  <si>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</si>
  <si>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</si>
  <si>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昆明市西山区红十字会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</si>
  <si>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</si>
  <si>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</si>
  <si>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</si>
  <si>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</si>
  <si>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</si>
  <si>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</si>
  <si>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</si>
  <si>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</si>
  <si>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</si>
  <si>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</si>
  <si>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</si>
  <si>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</si>
  <si>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</si>
  <si>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</si>
  <si>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</si>
  <si>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</si>
  <si>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</si>
  <si>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</si>
  <si>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</si>
  <si>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</si>
  <si>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</si>
  <si>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</si>
  <si>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</si>
  <si>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</si>
  <si>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</si>
  <si>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</si>
  <si>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</si>
  <si>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</si>
  <si>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</si>
  <si>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</si>
  <si>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</si>
  <si>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</si>
  <si>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</si>
  <si>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</si>
  <si>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20816</t>
  </si>
  <si>
    <t>红十字事业</t>
  </si>
  <si>
    <t>2081601</t>
  </si>
  <si>
    <t>行政运行</t>
  </si>
  <si>
    <t>2081699</t>
  </si>
  <si>
    <t>其他红十字事业支出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</si>
  <si>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</si>
  <si>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</si>
  <si>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</si>
  <si>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</si>
  <si>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</si>
  <si>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</si>
  <si>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</si>
  <si>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</si>
  <si>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</si>
  <si>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</si>
  <si>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</si>
  <si>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</si>
  <si>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</si>
  <si>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</si>
  <si>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</si>
  <si>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</si>
  <si>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</si>
  <si>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</si>
  <si>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</si>
  <si>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</si>
  <si>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</si>
  <si>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</si>
  <si>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</si>
  <si>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</si>
  <si>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</si>
  <si>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</si>
  <si>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</si>
  <si>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</si>
  <si>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</si>
  <si>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</si>
  <si>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</si>
  <si>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</si>
  <si>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</si>
  <si>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</si>
  <si>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</si>
  <si>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</si>
  <si>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</si>
  <si>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</si>
  <si>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</si>
  <si>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</si>
  <si>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</si>
  <si>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</si>
  <si>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</si>
  <si>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</si>
  <si>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</si>
  <si>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</si>
  <si>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</si>
  <si>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</si>
  <si>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</si>
  <si>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</si>
  <si>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</si>
  <si>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</si>
  <si>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</si>
  <si>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</si>
  <si>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</si>
  <si>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</si>
  <si>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</si>
  <si>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</si>
  <si>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</si>
  <si>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</si>
  <si>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</si>
  <si>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</si>
  <si>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空表说明：昆明市西山区红十字会无一般公共预算“三公”经费预算支出，此表无数据。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</si>
  <si>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</si>
  <si>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</si>
  <si>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</si>
  <si>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</si>
  <si>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</si>
  <si>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</si>
  <si>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</si>
  <si>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</si>
  <si>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</si>
  <si>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</si>
  <si>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</si>
  <si>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</si>
  <si>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</si>
  <si>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</si>
  <si>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</si>
  <si>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</si>
  <si>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</si>
  <si>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</si>
  <si>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</si>
  <si>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社保科</t>
  </si>
  <si>
    <t>530112210000000002181</t>
  </si>
  <si>
    <t>退休人员公用经费</t>
  </si>
  <si>
    <t>30201</t>
  </si>
  <si>
    <t>办公费</t>
  </si>
  <si>
    <t>530112241100002190468</t>
  </si>
  <si>
    <t>其他部门临聘人员保险</t>
  </si>
  <si>
    <t>30199</t>
  </si>
  <si>
    <t>其他工资福利支出</t>
  </si>
  <si>
    <t>其他部门临聘人员工资</t>
  </si>
  <si>
    <t>530112210000000002179</t>
  </si>
  <si>
    <t>公务交通补贴</t>
  </si>
  <si>
    <t>30239</t>
  </si>
  <si>
    <t>其他交通费用</t>
  </si>
  <si>
    <t>530112231100001413055</t>
  </si>
  <si>
    <t>离退休人员福利费</t>
  </si>
  <si>
    <t>30229</t>
  </si>
  <si>
    <t>福利费</t>
  </si>
  <si>
    <t>530112210000000002180</t>
  </si>
  <si>
    <t>行政工会经费</t>
  </si>
  <si>
    <t>30228</t>
  </si>
  <si>
    <t>工会经费</t>
  </si>
  <si>
    <t>530112210000000002175</t>
  </si>
  <si>
    <t>养老保险</t>
  </si>
  <si>
    <t>30108</t>
  </si>
  <si>
    <t>机关事业单位基本养老保险缴费</t>
  </si>
  <si>
    <t>基本医疗保险（行政）</t>
  </si>
  <si>
    <t>30110</t>
  </si>
  <si>
    <t>职工基本医疗保险缴费</t>
  </si>
  <si>
    <t>公务员医疗统筹</t>
  </si>
  <si>
    <t>30111</t>
  </si>
  <si>
    <t>公务员医疗补助缴费</t>
  </si>
  <si>
    <t>重特病医疗统筹</t>
  </si>
  <si>
    <t>30112</t>
  </si>
  <si>
    <t>其他社会保障缴费</t>
  </si>
  <si>
    <t>工伤保险</t>
  </si>
  <si>
    <t>530112210000000002173</t>
  </si>
  <si>
    <t>行政基本工资</t>
  </si>
  <si>
    <t>30101</t>
  </si>
  <si>
    <t>基本工资</t>
  </si>
  <si>
    <t>530112231100001690065</t>
  </si>
  <si>
    <t>行政2017改革性补贴</t>
  </si>
  <si>
    <t>30102</t>
  </si>
  <si>
    <t>津贴补贴</t>
  </si>
  <si>
    <t>行政津贴补贴</t>
  </si>
  <si>
    <t>530112231100001413052</t>
  </si>
  <si>
    <t>行政年终一次性奖金</t>
  </si>
  <si>
    <t>30103</t>
  </si>
  <si>
    <t>奖金</t>
  </si>
  <si>
    <t>530112210000000002182</t>
  </si>
  <si>
    <t>A4纸政府采购</t>
  </si>
  <si>
    <t>行政单位饮用水费（行政部分）</t>
  </si>
  <si>
    <t>30205</t>
  </si>
  <si>
    <t>水费</t>
  </si>
  <si>
    <t>行政单位邮电费（行政部分）</t>
  </si>
  <si>
    <t>30207</t>
  </si>
  <si>
    <t>邮电费</t>
  </si>
  <si>
    <t>行政单位差旅费（行政部分）</t>
  </si>
  <si>
    <t>30211</t>
  </si>
  <si>
    <t>差旅费</t>
  </si>
  <si>
    <t>行政部门在职职工福利费（行政部分）</t>
  </si>
  <si>
    <t>公共交通专项经费</t>
  </si>
  <si>
    <t>行政单位会议费</t>
  </si>
  <si>
    <t>30215</t>
  </si>
  <si>
    <t>会议费</t>
  </si>
  <si>
    <t>行政单位培训费（行政部分）</t>
  </si>
  <si>
    <t>30216</t>
  </si>
  <si>
    <t>培训费</t>
  </si>
  <si>
    <t>行政单位维修（护）费（行政部分）</t>
  </si>
  <si>
    <t>30213</t>
  </si>
  <si>
    <t>维修（护）费</t>
  </si>
  <si>
    <t>530112231100001413043</t>
  </si>
  <si>
    <t>残疾人就业保障金</t>
  </si>
  <si>
    <t>30299</t>
  </si>
  <si>
    <t>其他商品和服务支出</t>
  </si>
  <si>
    <t>530112210000000002176</t>
  </si>
  <si>
    <t>30113</t>
  </si>
  <si>
    <t>行政政府综合目标奖</t>
  </si>
  <si>
    <t>公务员基础绩效奖</t>
  </si>
  <si>
    <t>530112231100001235407</t>
  </si>
  <si>
    <t>退休人员生活补助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</si>
  <si>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</si>
  <si>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</si>
  <si>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</si>
  <si>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</si>
  <si>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</si>
  <si>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</si>
  <si>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</si>
  <si>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</si>
  <si>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</si>
  <si>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</si>
  <si>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530112210000000002319</t>
  </si>
  <si>
    <t>应急救护专项资金</t>
  </si>
  <si>
    <t>30227</t>
  </si>
  <si>
    <t>委托业务费</t>
  </si>
  <si>
    <t>530112221100000614327</t>
  </si>
  <si>
    <t>博爱救助专项经费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</si>
  <si>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</si>
  <si>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</si>
  <si>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</si>
  <si>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</si>
  <si>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</si>
  <si>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</si>
  <si>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</si>
  <si>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</si>
  <si>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</si>
  <si>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</si>
  <si>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2025年，根据昆明市红十字会下达指标，通过开展红十字救护员持证培训，应急救护知识公益普及培训，配备应急物资等，实现提高群众群众的自救互救能力，提高红十字应急救护能力的效果。</t>
  </si>
  <si>
    <t>产出指标</t>
  </si>
  <si>
    <t>数量指标</t>
  </si>
  <si>
    <t>每场培训参加人数</t>
  </si>
  <si>
    <t>&gt;=</t>
  </si>
  <si>
    <t>25</t>
  </si>
  <si>
    <t>人</t>
  </si>
  <si>
    <t>定量指标</t>
  </si>
  <si>
    <t>反映预算部门（单位）组织开展各类培训的场均人数。</t>
  </si>
  <si>
    <t>每年组织应急救护培训场次</t>
  </si>
  <si>
    <t>场</t>
  </si>
  <si>
    <t>反映年度组织开展应急救护培训情况</t>
  </si>
  <si>
    <t>培训讲师场均师资费用</t>
  </si>
  <si>
    <t>&lt;=</t>
  </si>
  <si>
    <t>800</t>
  </si>
  <si>
    <t>元/人</t>
  </si>
  <si>
    <t>反映培训讲师师资费用发放情况。</t>
  </si>
  <si>
    <t>质量指标</t>
  </si>
  <si>
    <t>培训人员合格率</t>
  </si>
  <si>
    <t>95</t>
  </si>
  <si>
    <t>%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</si>
  <si>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</si>
  <si>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</si>
  <si>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</si>
  <si>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时效指标</t>
  </si>
  <si>
    <t>年度培训任务完成时限</t>
  </si>
  <si>
    <t>月</t>
  </si>
  <si>
    <t>反映当前年度按时完成目标任务情况。</t>
  </si>
  <si>
    <t>平均每季度完成公益普及培训人数</t>
  </si>
  <si>
    <t>500</t>
  </si>
  <si>
    <t>反映每季度完成全年培训人数进度情况</t>
  </si>
  <si>
    <t>成本指标</t>
  </si>
  <si>
    <t>经济成本指标</t>
  </si>
  <si>
    <t>50000</t>
  </si>
  <si>
    <t>元</t>
  </si>
  <si>
    <t>反映全年项目资金支出使用情况。</t>
  </si>
  <si>
    <t>效益指标</t>
  </si>
  <si>
    <t>社会效益</t>
  </si>
  <si>
    <t>参训人员掌握急救知识情况</t>
  </si>
  <si>
    <t>反映培训人员是否能够熟练掌握急救知识，达到应急救援的效果。</t>
  </si>
  <si>
    <t>满意度指标</t>
  </si>
  <si>
    <t>服务对象满意度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</si>
  <si>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</si>
  <si>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</si>
  <si>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2025年，通过开展宣传动员工作，广泛募集救助资金，持续开展各类救助活动，充分发挥政府在人道事务工作方面的助力作用，实现加强对易受损人群的救助力度的效果。</t>
  </si>
  <si>
    <t>年度救助对象人数（人次）</t>
  </si>
  <si>
    <t>20</t>
  </si>
  <si>
    <t>人/人次</t>
  </si>
  <si>
    <t>反映应保尽保、应救尽救对象的人数（人次）情况。</t>
  </si>
  <si>
    <t>救助对象认定准确率</t>
  </si>
  <si>
    <t>=</t>
  </si>
  <si>
    <t>100</t>
  </si>
  <si>
    <t>反映救助对象认定的准确情况。
救助对象认定准确率=抽检符合标准的救助对象数/抽检实际救助对象数*100%</t>
  </si>
  <si>
    <t>救助资金社会化发放率</t>
  </si>
  <si>
    <t>反映救助资金社会化发放的比例情况。
救助资金社会化发放率=采用社会化发放的救助资金额/发放救助资金总额*100%</t>
  </si>
  <si>
    <t>救助发放及时率</t>
  </si>
  <si>
    <t>反映发放单位及时发放救助资金及物资的情况。
救助发放及时率=时限内发放救助资金额/应发放救助资金额*100%</t>
  </si>
  <si>
    <t>每季度发放救助金额次数</t>
  </si>
  <si>
    <t>次</t>
  </si>
  <si>
    <t>反映救助活动是否集中高效，有规划性。</t>
  </si>
  <si>
    <t>2025年12月底前完成年度发放率达到100</t>
  </si>
  <si>
    <t>反映当年救助金发放及时情况，是否跨年度发放。</t>
  </si>
  <si>
    <t>反映救助活动中给受助人发放补助的平均成本。</t>
  </si>
  <si>
    <t>政策知晓率</t>
  </si>
  <si>
    <t>85</t>
  </si>
  <si>
    <t>反映救助政策的宣传效果情况。
政策知晓率=调查中救助政策知晓人数/调查总人数*100%</t>
  </si>
  <si>
    <t>生活状况改善</t>
  </si>
  <si>
    <t>救助促进受助对象生活状况的改善情况</t>
  </si>
  <si>
    <t>定性指标</t>
  </si>
  <si>
    <t>反映救助促进受助对象生活状况的改善情况。</t>
  </si>
  <si>
    <t>救助对象满意度</t>
  </si>
  <si>
    <t>反映获救助对象的满意程度。
救助对象满意度=调查中满意和较满意的获救助人员数/调查总人数*100%</t>
  </si>
  <si>
    <t>预算06表</t>
  </si>
  <si>
    <t>政府性基金预算支出预算表</t>
  </si>
  <si>
    <t>单位名称：昆明市发展和改革委员会</t>
  </si>
  <si>
    <t>政府性基金预算支出</t>
  </si>
  <si>
    <t>空表说明：昆明市西山区红十字会无政府性基金预算支出，此表无数据。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</si>
  <si>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</si>
  <si>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</si>
  <si>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</si>
  <si>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</si>
  <si>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</si>
  <si>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</si>
  <si>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</si>
  <si>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</si>
  <si>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</si>
  <si>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</si>
  <si>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</si>
  <si>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一般公用经费支出</t>
  </si>
  <si>
    <t>复印纸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</si>
  <si>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</si>
  <si>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</si>
  <si>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</si>
  <si>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</si>
  <si>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</si>
  <si>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</si>
  <si>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</si>
  <si>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</si>
  <si>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</si>
  <si>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空表说明：昆明市西山区红十字会无政府购买服务预算，此表无数据。</t>
  </si>
  <si>
    <t>预算09-1表</t>
  </si>
  <si>
    <t>单位名称（项目）</t>
  </si>
  <si>
    <t>地区</t>
  </si>
  <si>
    <t>空表说明：昆明市西山区红十字会无对下转移支付预算，此表无数据。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</si>
  <si>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</si>
  <si>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</si>
  <si>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</si>
  <si>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</si>
  <si>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</si>
  <si>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</si>
  <si>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</si>
  <si>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</si>
  <si>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</si>
  <si>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空表说明：昆明市西山区红十字会无新增资产配置预算，此表无数据。</t>
  </si>
  <si>
    <t>预算11表</t>
  </si>
  <si>
    <t>上级补助</t>
  </si>
  <si>
    <t>空表说明：昆明市西山区红十字会无上级转移支付补助项目支出预算，此表无数据。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</si>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</sst>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36" fillId="0" borderId="0">
      <alignment vertical="top"/>
      <protection locked="0"/>
    </xf>
  </cellStyleXfs>
  <cellXfs count="246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5" fillId="0" borderId="7" xfId="53" applyFont="1" applyAlignment="1">
      <alignment horizontal="left" vertical="center" wrapText="1" indent="2"/>
    </xf>
    <xf numFmtId="49" fontId="5" fillId="0" borderId="7" xfId="53" applyFo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2" fillId="0" borderId="7" xfId="57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vertical="center" wrapText="1"/>
    </xf>
    <xf numFmtId="0" fontId="12" fillId="0" borderId="7" xfId="57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2" fillId="0" borderId="7" xfId="57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12" fillId="0" borderId="7" xfId="57" applyFont="1" applyFill="1" applyBorder="1" applyAlignment="1" applyProtection="1" quotePrefix="1">
      <alignment horizontal="center" vertical="center"/>
      <protection locked="0"/>
    </xf>
    <xf numFmtId="0" fontId="12" fillId="0" borderId="7" xfId="57" applyFont="1" applyFill="1" applyBorder="1" applyAlignment="1" applyProtection="1" quotePrefix="1">
      <alignment horizontal="center" vertical="center"/>
    </xf>
    <xf numFmtId="0" fontId="12" fillId="0" borderId="7" xfId="57" applyFont="1" applyFill="1" applyBorder="1" applyAlignment="1" applyProtection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I5" sqref="I5"/>
    </sheetView>
  </sheetViews>
  <sheetFormatPr defaultColWidth="8.57272727272727" defaultRowHeight="12.75" customHeight="1" outlineLevelCol="3"/>
  <cols>
    <col min="1" max="4" width="41" style="1" customWidth="1"/>
    <col min="5" max="16384" width="8.57272727272727" style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2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212"/>
      <c r="D4" s="199" t="s">
        <v>2</v>
      </c>
    </row>
    <row r="5" ht="23.25" customHeight="1" spans="1:4">
      <c r="A5" s="213" t="s">
        <v>3</v>
      </c>
      <c r="B5" s="214"/>
      <c r="C5" s="213" t="s">
        <v>4</v>
      </c>
      <c r="D5" s="214"/>
    </row>
    <row r="6" ht="24" customHeight="1" spans="1:4">
      <c r="A6" s="213" t="s">
        <v>5</v>
      </c>
      <c r="B6" s="213" t="s">
        <v>6</v>
      </c>
      <c r="C6" s="213" t="s">
        <v>7</v>
      </c>
      <c r="D6" s="213" t="s">
        <v>6</v>
      </c>
    </row>
    <row r="7" ht="17.25" customHeight="1" spans="1:4">
      <c r="A7" s="215" t="s">
        <v>8</v>
      </c>
      <c r="B7" s="25">
        <v>1981238.68</v>
      </c>
      <c r="C7" s="215" t="s">
        <v>9</v>
      </c>
      <c r="D7" s="25"/>
    </row>
    <row r="8" ht="17.25" customHeight="1" spans="1:4">
      <c r="A8" s="215" t="s">
        <v>10</v>
      </c>
      <c r="B8" s="25"/>
      <c r="C8" s="215" t="s">
        <v>11</v>
      </c>
      <c r="D8" s="25"/>
    </row>
    <row r="9" ht="17.25" customHeight="1" spans="1:4">
      <c r="A9" s="215" t="s">
        <v>12</v>
      </c>
      <c r="B9" s="25"/>
      <c r="C9" s="245" t="s">
        <v>13</v>
      </c>
      <c r="D9" s="25"/>
    </row>
    <row r="10" ht="17.25" customHeight="1" spans="1:4">
      <c r="A10" s="215" t="s">
        <v>14</v>
      </c>
      <c r="B10" s="25"/>
      <c r="C10" s="245" t="s">
        <v>15</v>
      </c>
      <c r="D10" s="25"/>
    </row>
    <row r="11" ht="17.25" customHeight="1" spans="1:4">
      <c r="A11" s="215" t="s">
        <v>16</v>
      </c>
      <c r="B11" s="25"/>
      <c r="C11" s="245" t="s">
        <v>17</v>
      </c>
      <c r="D11" s="25"/>
    </row>
    <row r="12" ht="17.25" customHeight="1" spans="1:4">
      <c r="A12" s="215" t="s">
        <v>18</v>
      </c>
      <c r="B12" s="25"/>
      <c r="C12" s="245" t="s">
        <v>19</v>
      </c>
      <c r="D12" s="25"/>
    </row>
    <row r="13" ht="17.25" customHeight="1" spans="1:4">
      <c r="A13" s="215" t="s">
        <v>20</v>
      </c>
      <c r="B13" s="25"/>
      <c r="C13" s="22" t="s">
        <v>21</v>
      </c>
      <c r="D13" s="25"/>
    </row>
    <row r="14" ht="17.25" customHeight="1" spans="1:4">
      <c r="A14" s="215" t="s">
        <v>22</v>
      </c>
      <c r="B14" s="25"/>
      <c r="C14" s="22" t="s">
        <v>23</v>
      </c>
      <c r="D14" s="57">
        <v>1727436.4</v>
      </c>
    </row>
    <row r="15" ht="17.25" customHeight="1" spans="1:4">
      <c r="A15" s="215" t="s">
        <v>24</v>
      </c>
      <c r="B15" s="25"/>
      <c r="C15" s="22" t="s">
        <v>25</v>
      </c>
      <c r="D15" s="57">
        <v>117266.28</v>
      </c>
    </row>
    <row r="16" ht="17.25" customHeight="1" spans="1:4">
      <c r="A16" s="215" t="s">
        <v>26</v>
      </c>
      <c r="B16" s="25"/>
      <c r="C16" s="22" t="s">
        <v>27</v>
      </c>
      <c r="D16" s="25"/>
    </row>
    <row r="17" ht="17.25" customHeight="1" spans="1:4">
      <c r="A17" s="216"/>
      <c r="B17" s="25"/>
      <c r="C17" s="22" t="s">
        <v>28</v>
      </c>
      <c r="D17" s="25"/>
    </row>
    <row r="18" ht="17.25" customHeight="1" spans="1:4">
      <c r="A18" s="217"/>
      <c r="B18" s="25"/>
      <c r="C18" s="22" t="s">
        <v>29</v>
      </c>
      <c r="D18" s="25"/>
    </row>
    <row r="19" ht="17.25" customHeight="1" spans="1:4">
      <c r="A19" s="217"/>
      <c r="B19" s="25"/>
      <c r="C19" s="22" t="s">
        <v>30</v>
      </c>
      <c r="D19" s="25"/>
    </row>
    <row r="20" ht="17.25" customHeight="1" spans="1:4">
      <c r="A20" s="217"/>
      <c r="B20" s="25"/>
      <c r="C20" s="22" t="s">
        <v>31</v>
      </c>
      <c r="D20" s="25"/>
    </row>
    <row r="21" ht="17.25" customHeight="1" spans="1:4">
      <c r="A21" s="217"/>
      <c r="B21" s="25"/>
      <c r="C21" s="22" t="s">
        <v>32</v>
      </c>
      <c r="D21" s="25"/>
    </row>
    <row r="22" ht="17.25" customHeight="1" spans="1:4">
      <c r="A22" s="217"/>
      <c r="B22" s="25"/>
      <c r="C22" s="22" t="s">
        <v>33</v>
      </c>
      <c r="D22" s="25"/>
    </row>
    <row r="23" ht="17.25" customHeight="1" spans="1:4">
      <c r="A23" s="217"/>
      <c r="B23" s="25"/>
      <c r="C23" s="22" t="s">
        <v>34</v>
      </c>
      <c r="D23" s="25"/>
    </row>
    <row r="24" ht="17.25" customHeight="1" spans="1:4">
      <c r="A24" s="217"/>
      <c r="B24" s="25"/>
      <c r="C24" s="22" t="s">
        <v>35</v>
      </c>
      <c r="D24" s="25"/>
    </row>
    <row r="25" ht="17.25" customHeight="1" spans="1:4">
      <c r="A25" s="217"/>
      <c r="B25" s="25"/>
      <c r="C25" s="22" t="s">
        <v>36</v>
      </c>
      <c r="D25" s="128">
        <v>136536</v>
      </c>
    </row>
    <row r="26" ht="17.25" customHeight="1" spans="1:4">
      <c r="A26" s="217"/>
      <c r="B26" s="25"/>
      <c r="C26" s="22" t="s">
        <v>37</v>
      </c>
      <c r="D26" s="25"/>
    </row>
    <row r="27" ht="17.25" customHeight="1" spans="1:4">
      <c r="A27" s="217"/>
      <c r="B27" s="25"/>
      <c r="C27" s="216" t="s">
        <v>38</v>
      </c>
      <c r="D27" s="25"/>
    </row>
    <row r="28" ht="17.25" customHeight="1" spans="1:4">
      <c r="A28" s="217"/>
      <c r="B28" s="25"/>
      <c r="C28" s="22" t="s">
        <v>39</v>
      </c>
      <c r="D28" s="25"/>
    </row>
    <row r="29" ht="16.5" customHeight="1" spans="1:4">
      <c r="A29" s="217"/>
      <c r="B29" s="25"/>
      <c r="C29" s="22" t="s">
        <v>40</v>
      </c>
      <c r="D29" s="25"/>
    </row>
    <row r="30" ht="16.5" customHeight="1" spans="1:4">
      <c r="A30" s="217"/>
      <c r="B30" s="25"/>
      <c r="C30" s="216" t="s">
        <v>41</v>
      </c>
      <c r="D30" s="25"/>
    </row>
    <row r="31" ht="17.25" customHeight="1" spans="1:4">
      <c r="A31" s="217"/>
      <c r="B31" s="25"/>
      <c r="C31" s="216" t="s">
        <v>42</v>
      </c>
      <c r="D31" s="25"/>
    </row>
    <row r="32" ht="17.25" customHeight="1" spans="1:4">
      <c r="A32" s="217"/>
      <c r="B32" s="25"/>
      <c r="C32" s="22" t="s">
        <v>43</v>
      </c>
      <c r="D32" s="25"/>
    </row>
    <row r="33" ht="16.5" customHeight="1" spans="1:4">
      <c r="A33" s="217" t="s">
        <v>44</v>
      </c>
      <c r="B33" s="25">
        <v>1981238.68</v>
      </c>
      <c r="C33" s="217" t="s">
        <v>45</v>
      </c>
      <c r="D33" s="25">
        <v>1981238.68</v>
      </c>
    </row>
    <row r="34" ht="16.5" customHeight="1" spans="1:4">
      <c r="A34" s="216" t="s">
        <v>46</v>
      </c>
      <c r="B34" s="25"/>
      <c r="C34" s="216" t="s">
        <v>47</v>
      </c>
      <c r="D34" s="25"/>
    </row>
    <row r="35" ht="16.5" customHeight="1" spans="1:4">
      <c r="A35" s="22" t="s">
        <v>48</v>
      </c>
      <c r="B35" s="25"/>
      <c r="C35" s="22" t="s">
        <v>48</v>
      </c>
      <c r="D35" s="25"/>
    </row>
    <row r="36" ht="16.5" customHeight="1" spans="1:4">
      <c r="A36" s="22" t="s">
        <v>49</v>
      </c>
      <c r="B36" s="25"/>
      <c r="C36" s="22" t="s">
        <v>50</v>
      </c>
      <c r="D36" s="25"/>
    </row>
    <row r="37" ht="16.5" customHeight="1" spans="1:4">
      <c r="A37" s="218" t="s">
        <v>51</v>
      </c>
      <c r="B37" s="25">
        <v>1981238.68</v>
      </c>
      <c r="C37" s="218" t="s">
        <v>52</v>
      </c>
      <c r="D37" s="25">
        <v>1981238.68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C29" sqref="C29"/>
    </sheetView>
  </sheetViews>
  <sheetFormatPr defaultColWidth="8.57272727272727" defaultRowHeight="12.75" customHeight="1"/>
  <cols>
    <col min="1" max="1" width="15.8909090909091" style="1" customWidth="1"/>
    <col min="2" max="2" width="35" style="1" customWidth="1"/>
    <col min="3" max="19" width="22" style="1" customWidth="1"/>
    <col min="20" max="16384" width="8.57272727272727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2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231" t="s">
        <v>54</v>
      </c>
      <c r="B5" s="232" t="s">
        <v>55</v>
      </c>
      <c r="C5" s="232" t="s">
        <v>56</v>
      </c>
      <c r="D5" s="233" t="s">
        <v>57</v>
      </c>
      <c r="E5" s="233"/>
      <c r="F5" s="233"/>
      <c r="G5" s="233"/>
      <c r="H5" s="233"/>
      <c r="I5" s="146"/>
      <c r="J5" s="233"/>
      <c r="K5" s="233"/>
      <c r="L5" s="233"/>
      <c r="M5" s="233"/>
      <c r="N5" s="240"/>
      <c r="O5" s="233" t="s">
        <v>46</v>
      </c>
      <c r="P5" s="233"/>
      <c r="Q5" s="233"/>
      <c r="R5" s="233"/>
      <c r="S5" s="240"/>
    </row>
    <row r="6" ht="27" customHeight="1" spans="1:19">
      <c r="A6" s="234"/>
      <c r="B6" s="235"/>
      <c r="C6" s="235"/>
      <c r="D6" s="235" t="s">
        <v>58</v>
      </c>
      <c r="E6" s="235" t="s">
        <v>59</v>
      </c>
      <c r="F6" s="235" t="s">
        <v>60</v>
      </c>
      <c r="G6" s="235" t="s">
        <v>61</v>
      </c>
      <c r="H6" s="235" t="s">
        <v>62</v>
      </c>
      <c r="I6" s="241" t="s">
        <v>63</v>
      </c>
      <c r="J6" s="242"/>
      <c r="K6" s="242"/>
      <c r="L6" s="242"/>
      <c r="M6" s="242"/>
      <c r="N6" s="243"/>
      <c r="O6" s="235" t="s">
        <v>58</v>
      </c>
      <c r="P6" s="235" t="s">
        <v>59</v>
      </c>
      <c r="Q6" s="235" t="s">
        <v>60</v>
      </c>
      <c r="R6" s="235" t="s">
        <v>61</v>
      </c>
      <c r="S6" s="235" t="s">
        <v>64</v>
      </c>
    </row>
    <row r="7" ht="30" customHeight="1" spans="1:19">
      <c r="A7" s="236"/>
      <c r="B7" s="237"/>
      <c r="C7" s="238"/>
      <c r="D7" s="238"/>
      <c r="E7" s="238"/>
      <c r="F7" s="238"/>
      <c r="G7" s="238"/>
      <c r="H7" s="238"/>
      <c r="I7" s="68" t="s">
        <v>58</v>
      </c>
      <c r="J7" s="243" t="s">
        <v>65</v>
      </c>
      <c r="K7" s="243" t="s">
        <v>66</v>
      </c>
      <c r="L7" s="243" t="s">
        <v>67</v>
      </c>
      <c r="M7" s="243" t="s">
        <v>68</v>
      </c>
      <c r="N7" s="243" t="s">
        <v>69</v>
      </c>
      <c r="O7" s="244"/>
      <c r="P7" s="244"/>
      <c r="Q7" s="244"/>
      <c r="R7" s="244"/>
      <c r="S7" s="238"/>
    </row>
    <row r="8" ht="15" customHeight="1" spans="1:19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6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</row>
    <row r="9" ht="18" customHeight="1" spans="1:19">
      <c r="A9" s="22">
        <v>265</v>
      </c>
      <c r="B9" s="22" t="s">
        <v>70</v>
      </c>
      <c r="C9" s="129">
        <v>1981238.68</v>
      </c>
      <c r="D9" s="129">
        <v>1981238.68</v>
      </c>
      <c r="E9" s="129">
        <v>1981238.68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ht="18" customHeight="1" spans="1:19">
      <c r="A10" s="239">
        <v>265001</v>
      </c>
      <c r="B10" s="239" t="s">
        <v>70</v>
      </c>
      <c r="C10" s="129">
        <v>1981238.68</v>
      </c>
      <c r="D10" s="129">
        <v>1981238.68</v>
      </c>
      <c r="E10" s="129">
        <v>1981238.68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ht="18" customHeight="1" spans="1:19">
      <c r="A11" s="48" t="s">
        <v>56</v>
      </c>
      <c r="B11" s="197"/>
      <c r="C11" s="129">
        <v>1981238.68</v>
      </c>
      <c r="D11" s="129">
        <v>1981238.68</v>
      </c>
      <c r="E11" s="129">
        <v>1981238.68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C23" sqref="C23"/>
    </sheetView>
  </sheetViews>
  <sheetFormatPr defaultColWidth="8.57272727272727" defaultRowHeight="12.75" customHeight="1"/>
  <cols>
    <col min="1" max="1" width="14.2818181818182" style="1" customWidth="1"/>
    <col min="2" max="2" width="37.5727272727273" style="1" customWidth="1"/>
    <col min="3" max="8" width="24.5727272727273" style="1" customWidth="1"/>
    <col min="9" max="9" width="26.7090909090909" style="1" customWidth="1"/>
    <col min="10" max="11" width="24.4272727272727" style="1" customWidth="1"/>
    <col min="12" max="15" width="24.5727272727273" style="1" customWidth="1"/>
    <col min="16" max="16384" width="8.57272727272727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219" t="s">
        <v>72</v>
      </c>
      <c r="B5" s="219" t="s">
        <v>73</v>
      </c>
      <c r="C5" s="219" t="s">
        <v>56</v>
      </c>
      <c r="D5" s="220" t="s">
        <v>59</v>
      </c>
      <c r="E5" s="221"/>
      <c r="F5" s="222"/>
      <c r="G5" s="223" t="s">
        <v>60</v>
      </c>
      <c r="H5" s="223" t="s">
        <v>61</v>
      </c>
      <c r="I5" s="223" t="s">
        <v>74</v>
      </c>
      <c r="J5" s="220" t="s">
        <v>63</v>
      </c>
      <c r="K5" s="221"/>
      <c r="L5" s="221"/>
      <c r="M5" s="221"/>
      <c r="N5" s="229"/>
      <c r="O5" s="230"/>
    </row>
    <row r="6" ht="42" customHeight="1" spans="1:15">
      <c r="A6" s="224"/>
      <c r="B6" s="224"/>
      <c r="C6" s="225"/>
      <c r="D6" s="226" t="s">
        <v>58</v>
      </c>
      <c r="E6" s="226" t="s">
        <v>75</v>
      </c>
      <c r="F6" s="226" t="s">
        <v>76</v>
      </c>
      <c r="G6" s="225"/>
      <c r="H6" s="225"/>
      <c r="I6" s="224"/>
      <c r="J6" s="226" t="s">
        <v>58</v>
      </c>
      <c r="K6" s="213" t="s">
        <v>77</v>
      </c>
      <c r="L6" s="213" t="s">
        <v>78</v>
      </c>
      <c r="M6" s="213" t="s">
        <v>79</v>
      </c>
      <c r="N6" s="213" t="s">
        <v>80</v>
      </c>
      <c r="O6" s="213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206" t="s">
        <v>97</v>
      </c>
      <c r="B8" s="206" t="s">
        <v>98</v>
      </c>
      <c r="C8" s="128">
        <v>1727436.4</v>
      </c>
      <c r="D8" s="129">
        <v>1727436.4</v>
      </c>
      <c r="E8" s="129">
        <v>1667436.4</v>
      </c>
      <c r="F8" s="129">
        <v>60000</v>
      </c>
      <c r="G8" s="25"/>
      <c r="H8" s="25"/>
      <c r="I8" s="25"/>
      <c r="J8" s="25"/>
      <c r="K8" s="25"/>
      <c r="L8" s="25"/>
      <c r="M8" s="25"/>
      <c r="N8" s="25"/>
      <c r="O8" s="25"/>
    </row>
    <row r="9" ht="21" customHeight="1" spans="1:15">
      <c r="A9" s="207" t="s">
        <v>99</v>
      </c>
      <c r="B9" s="207" t="s">
        <v>100</v>
      </c>
      <c r="C9" s="128">
        <v>217245</v>
      </c>
      <c r="D9" s="129">
        <v>217245</v>
      </c>
      <c r="E9" s="129">
        <v>217245</v>
      </c>
      <c r="F9" s="129"/>
      <c r="G9" s="25"/>
      <c r="H9" s="25"/>
      <c r="I9" s="25"/>
      <c r="J9" s="25"/>
      <c r="K9" s="25"/>
      <c r="L9" s="25"/>
      <c r="M9" s="25"/>
      <c r="N9" s="25"/>
      <c r="O9" s="25"/>
    </row>
    <row r="10" ht="21" customHeight="1" spans="1:15">
      <c r="A10" s="209" t="s">
        <v>101</v>
      </c>
      <c r="B10" s="209" t="s">
        <v>102</v>
      </c>
      <c r="C10" s="128">
        <v>141645</v>
      </c>
      <c r="D10" s="129">
        <v>141645</v>
      </c>
      <c r="E10" s="129">
        <v>141645</v>
      </c>
      <c r="F10" s="129"/>
      <c r="G10" s="25"/>
      <c r="H10" s="25"/>
      <c r="I10" s="25"/>
      <c r="J10" s="25"/>
      <c r="K10" s="25"/>
      <c r="L10" s="25"/>
      <c r="M10" s="25"/>
      <c r="N10" s="25"/>
      <c r="O10" s="25"/>
    </row>
    <row r="11" ht="21" customHeight="1" spans="1:15">
      <c r="A11" s="209" t="s">
        <v>103</v>
      </c>
      <c r="B11" s="209" t="s">
        <v>104</v>
      </c>
      <c r="C11" s="128">
        <v>75600</v>
      </c>
      <c r="D11" s="129">
        <v>75600</v>
      </c>
      <c r="E11" s="129">
        <v>75600</v>
      </c>
      <c r="F11" s="129"/>
      <c r="G11" s="25"/>
      <c r="H11" s="25"/>
      <c r="I11" s="25"/>
      <c r="J11" s="25"/>
      <c r="K11" s="25"/>
      <c r="L11" s="25"/>
      <c r="M11" s="25"/>
      <c r="N11" s="25"/>
      <c r="O11" s="25"/>
    </row>
    <row r="12" ht="21" customHeight="1" spans="1:15">
      <c r="A12" s="207" t="s">
        <v>105</v>
      </c>
      <c r="B12" s="207" t="s">
        <v>106</v>
      </c>
      <c r="C12" s="128">
        <v>1510191.4</v>
      </c>
      <c r="D12" s="129">
        <v>1510191.4</v>
      </c>
      <c r="E12" s="129">
        <v>1450191.4</v>
      </c>
      <c r="F12" s="129">
        <v>60000</v>
      </c>
      <c r="G12" s="25"/>
      <c r="H12" s="25"/>
      <c r="I12" s="25"/>
      <c r="J12" s="25"/>
      <c r="K12" s="25"/>
      <c r="L12" s="25"/>
      <c r="M12" s="25"/>
      <c r="N12" s="25"/>
      <c r="O12" s="25"/>
    </row>
    <row r="13" ht="21" customHeight="1" spans="1:15">
      <c r="A13" s="209" t="s">
        <v>107</v>
      </c>
      <c r="B13" s="209" t="s">
        <v>108</v>
      </c>
      <c r="C13" s="128">
        <v>1450191.4</v>
      </c>
      <c r="D13" s="129">
        <v>1450191.4</v>
      </c>
      <c r="E13" s="129">
        <v>1450191.4</v>
      </c>
      <c r="F13" s="129"/>
      <c r="G13" s="25"/>
      <c r="H13" s="25"/>
      <c r="I13" s="25"/>
      <c r="J13" s="25"/>
      <c r="K13" s="25"/>
      <c r="L13" s="25"/>
      <c r="M13" s="25"/>
      <c r="N13" s="25"/>
      <c r="O13" s="25"/>
    </row>
    <row r="14" ht="21" customHeight="1" spans="1:15">
      <c r="A14" s="209" t="s">
        <v>109</v>
      </c>
      <c r="B14" s="209" t="s">
        <v>110</v>
      </c>
      <c r="C14" s="128">
        <v>60000</v>
      </c>
      <c r="D14" s="129">
        <v>60000</v>
      </c>
      <c r="E14" s="129"/>
      <c r="F14" s="129">
        <v>60000</v>
      </c>
      <c r="G14" s="25"/>
      <c r="H14" s="25"/>
      <c r="I14" s="25"/>
      <c r="J14" s="25"/>
      <c r="K14" s="25"/>
      <c r="L14" s="25"/>
      <c r="M14" s="25"/>
      <c r="N14" s="25"/>
      <c r="O14" s="25"/>
    </row>
    <row r="15" ht="21" customHeight="1" spans="1:15">
      <c r="A15" s="206" t="s">
        <v>111</v>
      </c>
      <c r="B15" s="206" t="s">
        <v>112</v>
      </c>
      <c r="C15" s="128">
        <v>117266.28</v>
      </c>
      <c r="D15" s="129">
        <v>117266.28</v>
      </c>
      <c r="E15" s="129">
        <v>117266.28</v>
      </c>
      <c r="F15" s="129"/>
      <c r="G15" s="25"/>
      <c r="H15" s="25"/>
      <c r="I15" s="25"/>
      <c r="J15" s="25"/>
      <c r="K15" s="25"/>
      <c r="L15" s="25"/>
      <c r="M15" s="25"/>
      <c r="N15" s="25"/>
      <c r="O15" s="25"/>
    </row>
    <row r="16" ht="21" customHeight="1" spans="1:15">
      <c r="A16" s="207" t="s">
        <v>113</v>
      </c>
      <c r="B16" s="207" t="s">
        <v>114</v>
      </c>
      <c r="C16" s="128">
        <v>117266.28</v>
      </c>
      <c r="D16" s="129">
        <v>117266.28</v>
      </c>
      <c r="E16" s="129">
        <v>117266.28</v>
      </c>
      <c r="F16" s="129"/>
      <c r="G16" s="25"/>
      <c r="H16" s="25"/>
      <c r="I16" s="25"/>
      <c r="J16" s="25"/>
      <c r="K16" s="25"/>
      <c r="L16" s="25"/>
      <c r="M16" s="25"/>
      <c r="N16" s="25"/>
      <c r="O16" s="25"/>
    </row>
    <row r="17" ht="21" customHeight="1" spans="1:15">
      <c r="A17" s="209" t="s">
        <v>115</v>
      </c>
      <c r="B17" s="209" t="s">
        <v>116</v>
      </c>
      <c r="C17" s="128">
        <v>60949</v>
      </c>
      <c r="D17" s="129">
        <v>60949</v>
      </c>
      <c r="E17" s="129">
        <v>60949</v>
      </c>
      <c r="F17" s="129"/>
      <c r="G17" s="25"/>
      <c r="H17" s="25"/>
      <c r="I17" s="25"/>
      <c r="J17" s="25"/>
      <c r="K17" s="25"/>
      <c r="L17" s="25"/>
      <c r="M17" s="25"/>
      <c r="N17" s="25"/>
      <c r="O17" s="25"/>
    </row>
    <row r="18" ht="21" customHeight="1" spans="1:15">
      <c r="A18" s="209" t="s">
        <v>117</v>
      </c>
      <c r="B18" s="209" t="s">
        <v>118</v>
      </c>
      <c r="C18" s="128">
        <v>49670</v>
      </c>
      <c r="D18" s="129">
        <v>49670</v>
      </c>
      <c r="E18" s="129">
        <v>49670</v>
      </c>
      <c r="F18" s="129"/>
      <c r="G18" s="25"/>
      <c r="H18" s="25"/>
      <c r="I18" s="25"/>
      <c r="J18" s="25"/>
      <c r="K18" s="25"/>
      <c r="L18" s="25"/>
      <c r="M18" s="25"/>
      <c r="N18" s="25"/>
      <c r="O18" s="25"/>
    </row>
    <row r="19" ht="21" customHeight="1" spans="1:15">
      <c r="A19" s="209" t="s">
        <v>119</v>
      </c>
      <c r="B19" s="209" t="s">
        <v>120</v>
      </c>
      <c r="C19" s="128">
        <v>6647.28</v>
      </c>
      <c r="D19" s="129">
        <v>6647.28</v>
      </c>
      <c r="E19" s="129">
        <v>6647.28</v>
      </c>
      <c r="F19" s="129"/>
      <c r="G19" s="25"/>
      <c r="H19" s="25"/>
      <c r="I19" s="25"/>
      <c r="J19" s="25"/>
      <c r="K19" s="25"/>
      <c r="L19" s="25"/>
      <c r="M19" s="25"/>
      <c r="N19" s="25"/>
      <c r="O19" s="25"/>
    </row>
    <row r="20" ht="21" customHeight="1" spans="1:15">
      <c r="A20" s="206" t="s">
        <v>121</v>
      </c>
      <c r="B20" s="206" t="s">
        <v>122</v>
      </c>
      <c r="C20" s="128">
        <v>136536</v>
      </c>
      <c r="D20" s="129">
        <v>136536</v>
      </c>
      <c r="E20" s="129">
        <v>136536</v>
      </c>
      <c r="F20" s="129"/>
      <c r="G20" s="25"/>
      <c r="H20" s="25"/>
      <c r="I20" s="25"/>
      <c r="J20" s="25"/>
      <c r="K20" s="25"/>
      <c r="L20" s="25"/>
      <c r="M20" s="25"/>
      <c r="N20" s="25"/>
      <c r="O20" s="25"/>
    </row>
    <row r="21" ht="21" customHeight="1" spans="1:15">
      <c r="A21" s="207" t="s">
        <v>123</v>
      </c>
      <c r="B21" s="207" t="s">
        <v>124</v>
      </c>
      <c r="C21" s="128">
        <v>136536</v>
      </c>
      <c r="D21" s="129">
        <v>136536</v>
      </c>
      <c r="E21" s="129">
        <v>136536</v>
      </c>
      <c r="F21" s="129"/>
      <c r="G21" s="25"/>
      <c r="H21" s="25"/>
      <c r="I21" s="25"/>
      <c r="J21" s="25"/>
      <c r="K21" s="25"/>
      <c r="L21" s="25"/>
      <c r="M21" s="25"/>
      <c r="N21" s="25"/>
      <c r="O21" s="25"/>
    </row>
    <row r="22" ht="21" customHeight="1" spans="1:15">
      <c r="A22" s="209" t="s">
        <v>125</v>
      </c>
      <c r="B22" s="209" t="s">
        <v>126</v>
      </c>
      <c r="C22" s="128">
        <v>136536</v>
      </c>
      <c r="D22" s="129">
        <v>136536</v>
      </c>
      <c r="E22" s="129">
        <v>136536</v>
      </c>
      <c r="F22" s="129"/>
      <c r="G22" s="25"/>
      <c r="H22" s="25"/>
      <c r="I22" s="25"/>
      <c r="J22" s="25"/>
      <c r="K22" s="25"/>
      <c r="L22" s="25"/>
      <c r="M22" s="25"/>
      <c r="N22" s="25"/>
      <c r="O22" s="25"/>
    </row>
    <row r="23" ht="21" customHeight="1" spans="1:15">
      <c r="A23" s="227" t="s">
        <v>56</v>
      </c>
      <c r="B23" s="228"/>
      <c r="C23" s="129">
        <v>1981238.68</v>
      </c>
      <c r="D23" s="129">
        <v>1981238.68</v>
      </c>
      <c r="E23" s="129">
        <v>1921238.68</v>
      </c>
      <c r="F23" s="129">
        <v>60000</v>
      </c>
      <c r="G23" s="25"/>
      <c r="H23" s="25"/>
      <c r="I23" s="25"/>
      <c r="J23" s="25"/>
      <c r="K23" s="25"/>
      <c r="L23" s="25"/>
      <c r="M23" s="25"/>
      <c r="N23" s="25"/>
      <c r="O23" s="25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K20" sqref="K20"/>
    </sheetView>
  </sheetViews>
  <sheetFormatPr defaultColWidth="8.57272727272727" defaultRowHeight="12.75" customHeight="1" outlineLevelCol="3"/>
  <cols>
    <col min="1" max="4" width="35.5727272727273" style="1" customWidth="1"/>
    <col min="5" max="16384" width="8.57272727272727" style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127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212"/>
      <c r="D4" s="47" t="s">
        <v>2</v>
      </c>
    </row>
    <row r="5" ht="17.25" customHeight="1" spans="1:4">
      <c r="A5" s="213" t="s">
        <v>3</v>
      </c>
      <c r="B5" s="214"/>
      <c r="C5" s="213" t="s">
        <v>4</v>
      </c>
      <c r="D5" s="214"/>
    </row>
    <row r="6" ht="18.75" customHeight="1" spans="1:4">
      <c r="A6" s="213" t="s">
        <v>5</v>
      </c>
      <c r="B6" s="213" t="s">
        <v>6</v>
      </c>
      <c r="C6" s="213" t="s">
        <v>7</v>
      </c>
      <c r="D6" s="213" t="s">
        <v>6</v>
      </c>
    </row>
    <row r="7" ht="16.5" customHeight="1" spans="1:4">
      <c r="A7" s="215" t="s">
        <v>128</v>
      </c>
      <c r="B7" s="57">
        <v>1981238.68</v>
      </c>
      <c r="C7" s="215" t="s">
        <v>129</v>
      </c>
      <c r="D7" s="25">
        <v>1981238.68</v>
      </c>
    </row>
    <row r="8" ht="16.5" customHeight="1" spans="1:4">
      <c r="A8" s="215" t="s">
        <v>130</v>
      </c>
      <c r="B8" s="57">
        <v>1981238.68</v>
      </c>
      <c r="C8" s="215" t="s">
        <v>131</v>
      </c>
      <c r="D8" s="25"/>
    </row>
    <row r="9" ht="16.5" customHeight="1" spans="1:4">
      <c r="A9" s="215" t="s">
        <v>132</v>
      </c>
      <c r="B9" s="25"/>
      <c r="C9" s="215" t="s">
        <v>133</v>
      </c>
      <c r="D9" s="25"/>
    </row>
    <row r="10" ht="16.5" customHeight="1" spans="1:4">
      <c r="A10" s="215" t="s">
        <v>134</v>
      </c>
      <c r="B10" s="25"/>
      <c r="C10" s="215" t="s">
        <v>135</v>
      </c>
      <c r="D10" s="25"/>
    </row>
    <row r="11" ht="16.5" customHeight="1" spans="1:4">
      <c r="A11" s="215" t="s">
        <v>136</v>
      </c>
      <c r="B11" s="25"/>
      <c r="C11" s="215" t="s">
        <v>137</v>
      </c>
      <c r="D11" s="25"/>
    </row>
    <row r="12" ht="16.5" customHeight="1" spans="1:4">
      <c r="A12" s="215" t="s">
        <v>130</v>
      </c>
      <c r="B12" s="25"/>
      <c r="C12" s="215" t="s">
        <v>138</v>
      </c>
      <c r="D12" s="25"/>
    </row>
    <row r="13" ht="16.5" customHeight="1" spans="1:4">
      <c r="A13" s="216" t="s">
        <v>132</v>
      </c>
      <c r="B13" s="25"/>
      <c r="C13" s="67" t="s">
        <v>139</v>
      </c>
      <c r="D13" s="25"/>
    </row>
    <row r="14" ht="16.5" customHeight="1" spans="1:4">
      <c r="A14" s="216" t="s">
        <v>134</v>
      </c>
      <c r="B14" s="25"/>
      <c r="C14" s="67" t="s">
        <v>140</v>
      </c>
      <c r="D14" s="25"/>
    </row>
    <row r="15" ht="16.5" customHeight="1" spans="1:4">
      <c r="A15" s="217"/>
      <c r="B15" s="25"/>
      <c r="C15" s="67" t="s">
        <v>141</v>
      </c>
      <c r="D15" s="128">
        <v>1727436.4</v>
      </c>
    </row>
    <row r="16" ht="16.5" customHeight="1" spans="1:4">
      <c r="A16" s="217"/>
      <c r="B16" s="25"/>
      <c r="C16" s="67" t="s">
        <v>142</v>
      </c>
      <c r="D16" s="128">
        <v>117266.28</v>
      </c>
    </row>
    <row r="17" ht="16.5" customHeight="1" spans="1:4">
      <c r="A17" s="217"/>
      <c r="B17" s="25"/>
      <c r="C17" s="67" t="s">
        <v>143</v>
      </c>
      <c r="D17" s="25"/>
    </row>
    <row r="18" ht="16.5" customHeight="1" spans="1:4">
      <c r="A18" s="217"/>
      <c r="B18" s="25"/>
      <c r="C18" s="67" t="s">
        <v>144</v>
      </c>
      <c r="D18" s="25"/>
    </row>
    <row r="19" ht="16.5" customHeight="1" spans="1:4">
      <c r="A19" s="217"/>
      <c r="B19" s="25"/>
      <c r="C19" s="67" t="s">
        <v>145</v>
      </c>
      <c r="D19" s="25"/>
    </row>
    <row r="20" ht="16.5" customHeight="1" spans="1:4">
      <c r="A20" s="217"/>
      <c r="B20" s="25"/>
      <c r="C20" s="67" t="s">
        <v>146</v>
      </c>
      <c r="D20" s="25"/>
    </row>
    <row r="21" ht="16.5" customHeight="1" spans="1:4">
      <c r="A21" s="217"/>
      <c r="B21" s="25"/>
      <c r="C21" s="67" t="s">
        <v>147</v>
      </c>
      <c r="D21" s="25"/>
    </row>
    <row r="22" ht="16.5" customHeight="1" spans="1:4">
      <c r="A22" s="217"/>
      <c r="B22" s="25"/>
      <c r="C22" s="67" t="s">
        <v>148</v>
      </c>
      <c r="D22" s="25"/>
    </row>
    <row r="23" ht="16.5" customHeight="1" spans="1:4">
      <c r="A23" s="217"/>
      <c r="B23" s="25"/>
      <c r="C23" s="67" t="s">
        <v>149</v>
      </c>
      <c r="D23" s="25"/>
    </row>
    <row r="24" ht="16.5" customHeight="1" spans="1:4">
      <c r="A24" s="217"/>
      <c r="B24" s="25"/>
      <c r="C24" s="67" t="s">
        <v>150</v>
      </c>
      <c r="D24" s="25"/>
    </row>
    <row r="25" ht="16.5" customHeight="1" spans="1:4">
      <c r="A25" s="217"/>
      <c r="B25" s="25"/>
      <c r="C25" s="67" t="s">
        <v>151</v>
      </c>
      <c r="D25" s="25"/>
    </row>
    <row r="26" ht="16.5" customHeight="1" spans="1:4">
      <c r="A26" s="217"/>
      <c r="B26" s="25"/>
      <c r="C26" s="67" t="s">
        <v>152</v>
      </c>
      <c r="D26" s="128">
        <v>136536</v>
      </c>
    </row>
    <row r="27" ht="16.5" customHeight="1" spans="1:4">
      <c r="A27" s="217"/>
      <c r="B27" s="25"/>
      <c r="C27" s="67" t="s">
        <v>153</v>
      </c>
      <c r="D27" s="25"/>
    </row>
    <row r="28" ht="16.5" customHeight="1" spans="1:4">
      <c r="A28" s="217"/>
      <c r="B28" s="25"/>
      <c r="C28" s="67" t="s">
        <v>154</v>
      </c>
      <c r="D28" s="25"/>
    </row>
    <row r="29" ht="16.5" customHeight="1" spans="1:4">
      <c r="A29" s="217"/>
      <c r="B29" s="25"/>
      <c r="C29" s="67" t="s">
        <v>155</v>
      </c>
      <c r="D29" s="25"/>
    </row>
    <row r="30" ht="16.5" customHeight="1" spans="1:4">
      <c r="A30" s="217"/>
      <c r="B30" s="25"/>
      <c r="C30" s="67" t="s">
        <v>156</v>
      </c>
      <c r="D30" s="25"/>
    </row>
    <row r="31" ht="16.5" customHeight="1" spans="1:4">
      <c r="A31" s="217"/>
      <c r="B31" s="25"/>
      <c r="C31" s="67" t="s">
        <v>157</v>
      </c>
      <c r="D31" s="25"/>
    </row>
    <row r="32" ht="16.5" customHeight="1" spans="1:4">
      <c r="A32" s="217"/>
      <c r="B32" s="25"/>
      <c r="C32" s="216" t="s">
        <v>158</v>
      </c>
      <c r="D32" s="25"/>
    </row>
    <row r="33" ht="16.5" customHeight="1" spans="1:4">
      <c r="A33" s="217"/>
      <c r="B33" s="25"/>
      <c r="C33" s="216" t="s">
        <v>159</v>
      </c>
      <c r="D33" s="25"/>
    </row>
    <row r="34" ht="16.5" customHeight="1" spans="1:4">
      <c r="A34" s="217"/>
      <c r="B34" s="25"/>
      <c r="C34" s="31" t="s">
        <v>160</v>
      </c>
      <c r="D34" s="25"/>
    </row>
    <row r="35" ht="15" customHeight="1" spans="1:4">
      <c r="A35" s="218" t="s">
        <v>51</v>
      </c>
      <c r="B35" s="57">
        <v>1981238.68</v>
      </c>
      <c r="C35" s="218" t="s">
        <v>52</v>
      </c>
      <c r="D35" s="57">
        <v>1981238.68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I12" sqref="I12"/>
    </sheetView>
  </sheetViews>
  <sheetFormatPr defaultColWidth="9.14545454545454" defaultRowHeight="14.25" customHeight="1" outlineLevelCol="6"/>
  <cols>
    <col min="1" max="1" width="20.1454545454545" style="1" customWidth="1"/>
    <col min="2" max="2" width="44" style="1" customWidth="1"/>
    <col min="3" max="7" width="24.1454545454545" style="1" customWidth="1"/>
    <col min="8" max="16384" width="9.14545454545454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98"/>
      <c r="F2" s="69"/>
      <c r="G2" s="199" t="s">
        <v>161</v>
      </c>
    </row>
    <row r="3" ht="41.25" customHeight="1" spans="1:7">
      <c r="A3" s="139" t="str">
        <f>"2025"&amp;"年一般公共预算支出预算表（按功能科目分类）"</f>
        <v>2025年一般公共预算支出预算表（按功能科目分类）</v>
      </c>
      <c r="B3" s="139"/>
      <c r="C3" s="139"/>
      <c r="D3" s="139"/>
      <c r="E3" s="139"/>
      <c r="F3" s="139"/>
      <c r="G3" s="139"/>
    </row>
    <row r="4" ht="18" customHeight="1" spans="1:7">
      <c r="A4" s="6" t="s">
        <v>1</v>
      </c>
      <c r="F4" s="135"/>
      <c r="G4" s="199" t="s">
        <v>2</v>
      </c>
    </row>
    <row r="5" ht="20.25" customHeight="1" spans="1:7">
      <c r="A5" s="200" t="s">
        <v>162</v>
      </c>
      <c r="B5" s="201"/>
      <c r="C5" s="140" t="s">
        <v>56</v>
      </c>
      <c r="D5" s="202" t="s">
        <v>75</v>
      </c>
      <c r="E5" s="13"/>
      <c r="F5" s="14"/>
      <c r="G5" s="203" t="s">
        <v>76</v>
      </c>
    </row>
    <row r="6" ht="20.25" customHeight="1" spans="1:7">
      <c r="A6" s="204" t="s">
        <v>72</v>
      </c>
      <c r="B6" s="204" t="s">
        <v>73</v>
      </c>
      <c r="C6" s="20"/>
      <c r="D6" s="145" t="s">
        <v>58</v>
      </c>
      <c r="E6" s="145" t="s">
        <v>163</v>
      </c>
      <c r="F6" s="145" t="s">
        <v>164</v>
      </c>
      <c r="G6" s="205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06" t="s">
        <v>97</v>
      </c>
      <c r="B8" s="31" t="s">
        <v>98</v>
      </c>
      <c r="C8" s="33">
        <v>1727436.4</v>
      </c>
      <c r="D8" s="32">
        <v>1667436.4</v>
      </c>
      <c r="E8" s="32">
        <v>1465715</v>
      </c>
      <c r="F8" s="32">
        <v>201721.4</v>
      </c>
      <c r="G8" s="32">
        <v>60000</v>
      </c>
    </row>
    <row r="9" ht="18" customHeight="1" spans="1:7">
      <c r="A9" s="207" t="s">
        <v>99</v>
      </c>
      <c r="B9" s="208" t="s">
        <v>100</v>
      </c>
      <c r="C9" s="33">
        <v>217245</v>
      </c>
      <c r="D9" s="32">
        <v>217245</v>
      </c>
      <c r="E9" s="32">
        <v>217245</v>
      </c>
      <c r="F9" s="32"/>
      <c r="G9" s="32"/>
    </row>
    <row r="10" ht="18" customHeight="1" spans="1:7">
      <c r="A10" s="209" t="s">
        <v>101</v>
      </c>
      <c r="B10" s="210" t="s">
        <v>102</v>
      </c>
      <c r="C10" s="33">
        <v>141645</v>
      </c>
      <c r="D10" s="32">
        <v>141645</v>
      </c>
      <c r="E10" s="32">
        <v>141645</v>
      </c>
      <c r="F10" s="32"/>
      <c r="G10" s="32"/>
    </row>
    <row r="11" ht="18" customHeight="1" spans="1:7">
      <c r="A11" s="209" t="s">
        <v>103</v>
      </c>
      <c r="B11" s="210" t="s">
        <v>104</v>
      </c>
      <c r="C11" s="33">
        <v>75600</v>
      </c>
      <c r="D11" s="32">
        <v>75600</v>
      </c>
      <c r="E11" s="32">
        <v>75600</v>
      </c>
      <c r="F11" s="32"/>
      <c r="G11" s="32"/>
    </row>
    <row r="12" ht="18" customHeight="1" spans="1:7">
      <c r="A12" s="207" t="s">
        <v>105</v>
      </c>
      <c r="B12" s="208" t="s">
        <v>106</v>
      </c>
      <c r="C12" s="33">
        <v>1510191.4</v>
      </c>
      <c r="D12" s="32">
        <v>1450191.4</v>
      </c>
      <c r="E12" s="32">
        <v>1248470</v>
      </c>
      <c r="F12" s="32">
        <v>201721.4</v>
      </c>
      <c r="G12" s="32">
        <v>60000</v>
      </c>
    </row>
    <row r="13" ht="18" customHeight="1" spans="1:7">
      <c r="A13" s="209" t="s">
        <v>107</v>
      </c>
      <c r="B13" s="210" t="s">
        <v>108</v>
      </c>
      <c r="C13" s="33">
        <v>1450191.4</v>
      </c>
      <c r="D13" s="32">
        <v>1450191.4</v>
      </c>
      <c r="E13" s="32">
        <v>1248470</v>
      </c>
      <c r="F13" s="32">
        <v>201721.4</v>
      </c>
      <c r="G13" s="32"/>
    </row>
    <row r="14" ht="18" customHeight="1" spans="1:7">
      <c r="A14" s="209" t="s">
        <v>109</v>
      </c>
      <c r="B14" s="210" t="s">
        <v>110</v>
      </c>
      <c r="C14" s="33">
        <v>60000</v>
      </c>
      <c r="D14" s="32"/>
      <c r="E14" s="32"/>
      <c r="F14" s="32"/>
      <c r="G14" s="32">
        <v>60000</v>
      </c>
    </row>
    <row r="15" ht="18" customHeight="1" spans="1:7">
      <c r="A15" s="206" t="s">
        <v>111</v>
      </c>
      <c r="B15" s="31" t="s">
        <v>112</v>
      </c>
      <c r="C15" s="33">
        <v>117266.28</v>
      </c>
      <c r="D15" s="32">
        <v>117266.28</v>
      </c>
      <c r="E15" s="32">
        <v>117266.28</v>
      </c>
      <c r="F15" s="32"/>
      <c r="G15" s="32"/>
    </row>
    <row r="16" ht="18" customHeight="1" spans="1:7">
      <c r="A16" s="207" t="s">
        <v>113</v>
      </c>
      <c r="B16" s="208" t="s">
        <v>114</v>
      </c>
      <c r="C16" s="33">
        <v>117266.28</v>
      </c>
      <c r="D16" s="32">
        <v>117266.28</v>
      </c>
      <c r="E16" s="32">
        <v>117266.28</v>
      </c>
      <c r="F16" s="32"/>
      <c r="G16" s="32"/>
    </row>
    <row r="17" ht="18" customHeight="1" spans="1:7">
      <c r="A17" s="209" t="s">
        <v>115</v>
      </c>
      <c r="B17" s="210" t="s">
        <v>116</v>
      </c>
      <c r="C17" s="33">
        <v>60949</v>
      </c>
      <c r="D17" s="32">
        <v>60949</v>
      </c>
      <c r="E17" s="32">
        <v>60949</v>
      </c>
      <c r="F17" s="32"/>
      <c r="G17" s="32"/>
    </row>
    <row r="18" ht="18" customHeight="1" spans="1:7">
      <c r="A18" s="209" t="s">
        <v>117</v>
      </c>
      <c r="B18" s="210" t="s">
        <v>118</v>
      </c>
      <c r="C18" s="33">
        <v>49670</v>
      </c>
      <c r="D18" s="32">
        <v>49670</v>
      </c>
      <c r="E18" s="32">
        <v>49670</v>
      </c>
      <c r="F18" s="32"/>
      <c r="G18" s="32"/>
    </row>
    <row r="19" ht="18" customHeight="1" spans="1:7">
      <c r="A19" s="209" t="s">
        <v>119</v>
      </c>
      <c r="B19" s="210" t="s">
        <v>120</v>
      </c>
      <c r="C19" s="33">
        <v>6647.28</v>
      </c>
      <c r="D19" s="32">
        <v>6647.28</v>
      </c>
      <c r="E19" s="32">
        <v>6647.28</v>
      </c>
      <c r="F19" s="32"/>
      <c r="G19" s="32"/>
    </row>
    <row r="20" ht="18" customHeight="1" spans="1:7">
      <c r="A20" s="206" t="s">
        <v>121</v>
      </c>
      <c r="B20" s="31" t="s">
        <v>122</v>
      </c>
      <c r="C20" s="33">
        <v>136536</v>
      </c>
      <c r="D20" s="32">
        <v>136536</v>
      </c>
      <c r="E20" s="32">
        <v>136536</v>
      </c>
      <c r="F20" s="32"/>
      <c r="G20" s="32"/>
    </row>
    <row r="21" ht="18" customHeight="1" spans="1:7">
      <c r="A21" s="207" t="s">
        <v>123</v>
      </c>
      <c r="B21" s="208" t="s">
        <v>124</v>
      </c>
      <c r="C21" s="33">
        <v>136536</v>
      </c>
      <c r="D21" s="32">
        <v>136536</v>
      </c>
      <c r="E21" s="32">
        <v>136536</v>
      </c>
      <c r="F21" s="32"/>
      <c r="G21" s="32"/>
    </row>
    <row r="22" ht="18" customHeight="1" spans="1:7">
      <c r="A22" s="209" t="s">
        <v>125</v>
      </c>
      <c r="B22" s="210" t="s">
        <v>126</v>
      </c>
      <c r="C22" s="33">
        <v>136536</v>
      </c>
      <c r="D22" s="32">
        <v>136536</v>
      </c>
      <c r="E22" s="32">
        <v>136536</v>
      </c>
      <c r="F22" s="32"/>
      <c r="G22" s="32"/>
    </row>
    <row r="23" ht="18" customHeight="1" spans="1:7">
      <c r="A23" s="76" t="s">
        <v>165</v>
      </c>
      <c r="B23" s="211" t="s">
        <v>165</v>
      </c>
      <c r="C23" s="33">
        <v>1981238.68</v>
      </c>
      <c r="D23" s="32">
        <v>1921238.68</v>
      </c>
      <c r="E23" s="33">
        <v>1719517.28</v>
      </c>
      <c r="F23" s="33">
        <v>201721.4</v>
      </c>
      <c r="G23" s="33">
        <v>60000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I14" sqref="I14"/>
    </sheetView>
  </sheetViews>
  <sheetFormatPr defaultColWidth="10.4272727272727" defaultRowHeight="14.25" customHeight="1" outlineLevelCol="5"/>
  <cols>
    <col min="1" max="6" width="28.1454545454545" style="1" customWidth="1"/>
    <col min="7" max="16384" width="10.4272727272727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93" t="s">
        <v>166</v>
      </c>
    </row>
    <row r="3" ht="41.25" customHeight="1" spans="1:6">
      <c r="A3" s="194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95" t="s">
        <v>1</v>
      </c>
      <c r="B4" s="196"/>
      <c r="D4" s="44"/>
      <c r="E4" s="43"/>
      <c r="F4" s="62" t="s">
        <v>2</v>
      </c>
    </row>
    <row r="5" ht="27" customHeight="1" spans="1:6">
      <c r="A5" s="48" t="s">
        <v>167</v>
      </c>
      <c r="B5" s="48" t="s">
        <v>168</v>
      </c>
      <c r="C5" s="48" t="s">
        <v>169</v>
      </c>
      <c r="D5" s="48"/>
      <c r="E5" s="37"/>
      <c r="F5" s="48" t="s">
        <v>170</v>
      </c>
    </row>
    <row r="6" ht="28.5" customHeight="1" spans="1:6">
      <c r="A6" s="197"/>
      <c r="B6" s="50"/>
      <c r="C6" s="37" t="s">
        <v>58</v>
      </c>
      <c r="D6" s="37" t="s">
        <v>171</v>
      </c>
      <c r="E6" s="37" t="s">
        <v>172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25"/>
      <c r="B8" s="25"/>
      <c r="C8" s="25"/>
      <c r="D8" s="25"/>
      <c r="E8" s="25"/>
      <c r="F8" s="25"/>
    </row>
    <row r="9" customHeight="1" spans="1:1">
      <c r="A9" s="1" t="s">
        <v>173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1"/>
  <sheetViews>
    <sheetView showZeros="0" topLeftCell="F1" workbookViewId="0">
      <pane ySplit="1" topLeftCell="A2" activePane="bottomLeft" state="frozen"/>
      <selection/>
      <selection pane="bottomLeft" activeCell="M44" sqref="M44"/>
    </sheetView>
  </sheetViews>
  <sheetFormatPr defaultColWidth="9.14545454545454" defaultRowHeight="14.25" customHeight="1"/>
  <cols>
    <col min="1" max="1" width="20" customWidth="1"/>
    <col min="2" max="2" width="32.8454545454545" customWidth="1"/>
    <col min="3" max="3" width="22.6272727272727" customWidth="1"/>
    <col min="4" max="4" width="31.2818181818182" customWidth="1"/>
    <col min="5" max="5" width="10.1454545454545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ht="13.5" customHeight="1" spans="2:24">
      <c r="B2" s="151"/>
      <c r="C2" s="176"/>
      <c r="E2" s="177"/>
      <c r="F2" s="177"/>
      <c r="G2" s="177"/>
      <c r="H2" s="177"/>
      <c r="I2" s="80"/>
      <c r="J2" s="80"/>
      <c r="K2" s="80"/>
      <c r="L2" s="80"/>
      <c r="M2" s="80"/>
      <c r="N2" s="80"/>
      <c r="R2" s="80"/>
      <c r="V2" s="176"/>
      <c r="X2" s="130" t="s">
        <v>174</v>
      </c>
    </row>
    <row r="3" ht="45.75" customHeight="1" spans="1:24">
      <c r="A3" s="82" t="str">
        <f>"2025"&amp;"年部门基本支出预算表"</f>
        <v>2025年部门基本支出预算表</v>
      </c>
      <c r="B3" s="118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118"/>
      <c r="P3" s="118"/>
      <c r="Q3" s="118"/>
      <c r="R3" s="82"/>
      <c r="S3" s="82"/>
      <c r="T3" s="82"/>
      <c r="U3" s="82"/>
      <c r="V3" s="82"/>
      <c r="W3" s="82"/>
      <c r="X3" s="82"/>
    </row>
    <row r="4" ht="18.75" customHeight="1" spans="1:24">
      <c r="A4" s="125" t="s">
        <v>1</v>
      </c>
      <c r="B4" s="153"/>
      <c r="C4" s="178"/>
      <c r="D4" s="178"/>
      <c r="E4" s="178"/>
      <c r="F4" s="178"/>
      <c r="G4" s="178"/>
      <c r="H4" s="178"/>
      <c r="I4" s="85"/>
      <c r="J4" s="85"/>
      <c r="K4" s="85"/>
      <c r="L4" s="85"/>
      <c r="M4" s="85"/>
      <c r="N4" s="85"/>
      <c r="O4" s="120"/>
      <c r="P4" s="120"/>
      <c r="Q4" s="120"/>
      <c r="R4" s="85"/>
      <c r="V4" s="176"/>
      <c r="X4" s="130" t="s">
        <v>2</v>
      </c>
    </row>
    <row r="5" ht="18" customHeight="1" spans="1:24">
      <c r="A5" s="154" t="s">
        <v>175</v>
      </c>
      <c r="B5" s="154" t="s">
        <v>176</v>
      </c>
      <c r="C5" s="154" t="s">
        <v>177</v>
      </c>
      <c r="D5" s="154" t="s">
        <v>178</v>
      </c>
      <c r="E5" s="154" t="s">
        <v>179</v>
      </c>
      <c r="F5" s="154" t="s">
        <v>180</v>
      </c>
      <c r="G5" s="154" t="s">
        <v>181</v>
      </c>
      <c r="H5" s="154" t="s">
        <v>182</v>
      </c>
      <c r="I5" s="187" t="s">
        <v>183</v>
      </c>
      <c r="J5" s="114" t="s">
        <v>183</v>
      </c>
      <c r="K5" s="114"/>
      <c r="L5" s="114"/>
      <c r="M5" s="114"/>
      <c r="N5" s="114"/>
      <c r="O5" s="167"/>
      <c r="P5" s="167"/>
      <c r="Q5" s="167"/>
      <c r="R5" s="106" t="s">
        <v>62</v>
      </c>
      <c r="S5" s="114" t="s">
        <v>63</v>
      </c>
      <c r="T5" s="114"/>
      <c r="U5" s="114"/>
      <c r="V5" s="114"/>
      <c r="W5" s="114"/>
      <c r="X5" s="115"/>
    </row>
    <row r="6" ht="18" customHeight="1" spans="1:24">
      <c r="A6" s="155"/>
      <c r="B6" s="156"/>
      <c r="C6" s="179"/>
      <c r="D6" s="155"/>
      <c r="E6" s="155"/>
      <c r="F6" s="155"/>
      <c r="G6" s="155"/>
      <c r="H6" s="155"/>
      <c r="I6" s="188" t="s">
        <v>184</v>
      </c>
      <c r="J6" s="187" t="s">
        <v>59</v>
      </c>
      <c r="K6" s="114"/>
      <c r="L6" s="114"/>
      <c r="M6" s="114"/>
      <c r="N6" s="115"/>
      <c r="O6" s="166" t="s">
        <v>185</v>
      </c>
      <c r="P6" s="167"/>
      <c r="Q6" s="168"/>
      <c r="R6" s="154" t="s">
        <v>62</v>
      </c>
      <c r="S6" s="187" t="s">
        <v>63</v>
      </c>
      <c r="T6" s="106" t="s">
        <v>65</v>
      </c>
      <c r="U6" s="114" t="s">
        <v>63</v>
      </c>
      <c r="V6" s="106" t="s">
        <v>67</v>
      </c>
      <c r="W6" s="106" t="s">
        <v>68</v>
      </c>
      <c r="X6" s="192" t="s">
        <v>69</v>
      </c>
    </row>
    <row r="7" ht="19.5" customHeight="1" spans="1:24">
      <c r="A7" s="156"/>
      <c r="B7" s="156"/>
      <c r="C7" s="156"/>
      <c r="D7" s="156"/>
      <c r="E7" s="156"/>
      <c r="F7" s="156"/>
      <c r="G7" s="156"/>
      <c r="H7" s="156"/>
      <c r="I7" s="156"/>
      <c r="J7" s="189" t="s">
        <v>186</v>
      </c>
      <c r="K7" s="154" t="s">
        <v>187</v>
      </c>
      <c r="L7" s="154" t="s">
        <v>188</v>
      </c>
      <c r="M7" s="154" t="s">
        <v>189</v>
      </c>
      <c r="N7" s="154" t="s">
        <v>190</v>
      </c>
      <c r="O7" s="154" t="s">
        <v>59</v>
      </c>
      <c r="P7" s="154" t="s">
        <v>60</v>
      </c>
      <c r="Q7" s="154" t="s">
        <v>61</v>
      </c>
      <c r="R7" s="156"/>
      <c r="S7" s="154" t="s">
        <v>58</v>
      </c>
      <c r="T7" s="154" t="s">
        <v>65</v>
      </c>
      <c r="U7" s="154" t="s">
        <v>191</v>
      </c>
      <c r="V7" s="154" t="s">
        <v>67</v>
      </c>
      <c r="W7" s="154" t="s">
        <v>68</v>
      </c>
      <c r="X7" s="154" t="s">
        <v>69</v>
      </c>
    </row>
    <row r="8" ht="37.5" customHeight="1" spans="1:24">
      <c r="A8" s="180"/>
      <c r="B8" s="96"/>
      <c r="C8" s="180"/>
      <c r="D8" s="180"/>
      <c r="E8" s="180"/>
      <c r="F8" s="180"/>
      <c r="G8" s="180"/>
      <c r="H8" s="180"/>
      <c r="I8" s="180"/>
      <c r="J8" s="190" t="s">
        <v>58</v>
      </c>
      <c r="K8" s="157" t="s">
        <v>192</v>
      </c>
      <c r="L8" s="157" t="s">
        <v>188</v>
      </c>
      <c r="M8" s="157" t="s">
        <v>189</v>
      </c>
      <c r="N8" s="157" t="s">
        <v>190</v>
      </c>
      <c r="O8" s="157" t="s">
        <v>188</v>
      </c>
      <c r="P8" s="157" t="s">
        <v>189</v>
      </c>
      <c r="Q8" s="157" t="s">
        <v>190</v>
      </c>
      <c r="R8" s="157" t="s">
        <v>62</v>
      </c>
      <c r="S8" s="157" t="s">
        <v>58</v>
      </c>
      <c r="T8" s="157" t="s">
        <v>65</v>
      </c>
      <c r="U8" s="157" t="s">
        <v>191</v>
      </c>
      <c r="V8" s="157" t="s">
        <v>67</v>
      </c>
      <c r="W8" s="157" t="s">
        <v>68</v>
      </c>
      <c r="X8" s="157" t="s">
        <v>69</v>
      </c>
    </row>
    <row r="9" customHeight="1" spans="1:24">
      <c r="A9" s="174">
        <v>1</v>
      </c>
      <c r="B9" s="174">
        <v>2</v>
      </c>
      <c r="C9" s="174">
        <v>3</v>
      </c>
      <c r="D9" s="174">
        <v>4</v>
      </c>
      <c r="E9" s="174">
        <v>5</v>
      </c>
      <c r="F9" s="174">
        <v>6</v>
      </c>
      <c r="G9" s="174">
        <v>7</v>
      </c>
      <c r="H9" s="174">
        <v>8</v>
      </c>
      <c r="I9" s="174">
        <v>9</v>
      </c>
      <c r="J9" s="174">
        <v>10</v>
      </c>
      <c r="K9" s="174">
        <v>11</v>
      </c>
      <c r="L9" s="174">
        <v>12</v>
      </c>
      <c r="M9" s="174">
        <v>13</v>
      </c>
      <c r="N9" s="174">
        <v>14</v>
      </c>
      <c r="O9" s="174">
        <v>15</v>
      </c>
      <c r="P9" s="174">
        <v>16</v>
      </c>
      <c r="Q9" s="174">
        <v>17</v>
      </c>
      <c r="R9" s="174">
        <v>18</v>
      </c>
      <c r="S9" s="174">
        <v>19</v>
      </c>
      <c r="T9" s="174">
        <v>20</v>
      </c>
      <c r="U9" s="174">
        <v>21</v>
      </c>
      <c r="V9" s="174">
        <v>22</v>
      </c>
      <c r="W9" s="174">
        <v>23</v>
      </c>
      <c r="X9" s="174">
        <v>24</v>
      </c>
    </row>
    <row r="10" ht="20.25" customHeight="1" spans="1:24">
      <c r="A10" s="181" t="s">
        <v>193</v>
      </c>
      <c r="B10" s="181" t="s">
        <v>70</v>
      </c>
      <c r="C10" s="246" t="s">
        <v>194</v>
      </c>
      <c r="D10" s="183" t="s">
        <v>195</v>
      </c>
      <c r="E10" s="183" t="s">
        <v>107</v>
      </c>
      <c r="F10" s="183" t="s">
        <v>108</v>
      </c>
      <c r="G10" s="183" t="s">
        <v>196</v>
      </c>
      <c r="H10" s="183" t="s">
        <v>197</v>
      </c>
      <c r="I10" s="191">
        <v>1800</v>
      </c>
      <c r="J10" s="191"/>
      <c r="K10" s="110"/>
      <c r="L10" s="110"/>
      <c r="M10" s="191">
        <v>1800</v>
      </c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</row>
    <row r="11" ht="17.25" customHeight="1" spans="1:24">
      <c r="A11" s="181" t="s">
        <v>193</v>
      </c>
      <c r="B11" s="181" t="s">
        <v>70</v>
      </c>
      <c r="C11" s="246" t="s">
        <v>198</v>
      </c>
      <c r="D11" s="183" t="s">
        <v>199</v>
      </c>
      <c r="E11" s="183" t="s">
        <v>107</v>
      </c>
      <c r="F11" s="183" t="s">
        <v>108</v>
      </c>
      <c r="G11" s="183" t="s">
        <v>200</v>
      </c>
      <c r="H11" s="183" t="s">
        <v>201</v>
      </c>
      <c r="I11" s="191">
        <v>10248</v>
      </c>
      <c r="J11" s="191"/>
      <c r="K11" s="110"/>
      <c r="L11" s="110"/>
      <c r="M11" s="191">
        <v>10248</v>
      </c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ht="17.25" customHeight="1" spans="1:24">
      <c r="A12" s="181" t="s">
        <v>193</v>
      </c>
      <c r="B12" s="181" t="s">
        <v>70</v>
      </c>
      <c r="C12" s="246" t="s">
        <v>198</v>
      </c>
      <c r="D12" s="183" t="s">
        <v>202</v>
      </c>
      <c r="E12" s="183" t="s">
        <v>107</v>
      </c>
      <c r="F12" s="183" t="s">
        <v>108</v>
      </c>
      <c r="G12" s="183" t="s">
        <v>200</v>
      </c>
      <c r="H12" s="183" t="s">
        <v>201</v>
      </c>
      <c r="I12" s="191">
        <v>48324</v>
      </c>
      <c r="J12" s="191"/>
      <c r="K12" s="110"/>
      <c r="L12" s="110"/>
      <c r="M12" s="191">
        <v>48324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</row>
    <row r="13" ht="17.25" customHeight="1" spans="1:24">
      <c r="A13" s="181" t="s">
        <v>193</v>
      </c>
      <c r="B13" s="181" t="s">
        <v>70</v>
      </c>
      <c r="C13" s="246" t="s">
        <v>203</v>
      </c>
      <c r="D13" s="183" t="s">
        <v>204</v>
      </c>
      <c r="E13" s="183" t="s">
        <v>107</v>
      </c>
      <c r="F13" s="183" t="s">
        <v>108</v>
      </c>
      <c r="G13" s="183" t="s">
        <v>205</v>
      </c>
      <c r="H13" s="183" t="s">
        <v>206</v>
      </c>
      <c r="I13" s="191">
        <v>79200</v>
      </c>
      <c r="J13" s="191"/>
      <c r="K13" s="110"/>
      <c r="L13" s="110"/>
      <c r="M13" s="191">
        <v>79200</v>
      </c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</row>
    <row r="14" ht="17.25" customHeight="1" spans="1:24">
      <c r="A14" s="181" t="s">
        <v>193</v>
      </c>
      <c r="B14" s="181" t="s">
        <v>70</v>
      </c>
      <c r="C14" s="246" t="s">
        <v>207</v>
      </c>
      <c r="D14" s="183" t="s">
        <v>208</v>
      </c>
      <c r="E14" s="183" t="s">
        <v>107</v>
      </c>
      <c r="F14" s="183" t="s">
        <v>108</v>
      </c>
      <c r="G14" s="183" t="s">
        <v>209</v>
      </c>
      <c r="H14" s="183" t="s">
        <v>210</v>
      </c>
      <c r="I14" s="191">
        <v>7200</v>
      </c>
      <c r="J14" s="191"/>
      <c r="K14" s="110"/>
      <c r="L14" s="110"/>
      <c r="M14" s="191">
        <v>7200</v>
      </c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</row>
    <row r="15" ht="17.25" customHeight="1" spans="1:24">
      <c r="A15" s="181" t="s">
        <v>193</v>
      </c>
      <c r="B15" s="181" t="s">
        <v>70</v>
      </c>
      <c r="C15" s="246" t="s">
        <v>211</v>
      </c>
      <c r="D15" s="183" t="s">
        <v>212</v>
      </c>
      <c r="E15" s="183" t="s">
        <v>107</v>
      </c>
      <c r="F15" s="183" t="s">
        <v>108</v>
      </c>
      <c r="G15" s="183" t="s">
        <v>213</v>
      </c>
      <c r="H15" s="183" t="s">
        <v>214</v>
      </c>
      <c r="I15" s="191">
        <v>7250.4</v>
      </c>
      <c r="J15" s="191"/>
      <c r="K15" s="110"/>
      <c r="L15" s="110"/>
      <c r="M15" s="191">
        <v>7250.4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</row>
    <row r="16" ht="17.25" customHeight="1" spans="1:24">
      <c r="A16" s="181" t="s">
        <v>193</v>
      </c>
      <c r="B16" s="181" t="s">
        <v>70</v>
      </c>
      <c r="C16" s="246" t="s">
        <v>215</v>
      </c>
      <c r="D16" s="183" t="s">
        <v>216</v>
      </c>
      <c r="E16" s="183" t="s">
        <v>101</v>
      </c>
      <c r="F16" s="183" t="s">
        <v>102</v>
      </c>
      <c r="G16" s="183" t="s">
        <v>217</v>
      </c>
      <c r="H16" s="183" t="s">
        <v>218</v>
      </c>
      <c r="I16" s="191">
        <v>141645</v>
      </c>
      <c r="J16" s="191"/>
      <c r="K16" s="110"/>
      <c r="L16" s="110"/>
      <c r="M16" s="191">
        <v>141645</v>
      </c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</row>
    <row r="17" ht="17.25" customHeight="1" spans="1:24">
      <c r="A17" s="181" t="s">
        <v>193</v>
      </c>
      <c r="B17" s="181" t="s">
        <v>70</v>
      </c>
      <c r="C17" s="246" t="s">
        <v>215</v>
      </c>
      <c r="D17" s="183" t="s">
        <v>219</v>
      </c>
      <c r="E17" s="183" t="s">
        <v>115</v>
      </c>
      <c r="F17" s="183" t="s">
        <v>116</v>
      </c>
      <c r="G17" s="183" t="s">
        <v>220</v>
      </c>
      <c r="H17" s="183" t="s">
        <v>221</v>
      </c>
      <c r="I17" s="191">
        <v>60949</v>
      </c>
      <c r="J17" s="191"/>
      <c r="K17" s="110"/>
      <c r="L17" s="110"/>
      <c r="M17" s="191">
        <v>60949</v>
      </c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</row>
    <row r="18" ht="17.25" customHeight="1" spans="1:24">
      <c r="A18" s="181" t="s">
        <v>193</v>
      </c>
      <c r="B18" s="181" t="s">
        <v>70</v>
      </c>
      <c r="C18" s="246" t="s">
        <v>215</v>
      </c>
      <c r="D18" s="183" t="s">
        <v>222</v>
      </c>
      <c r="E18" s="183" t="s">
        <v>117</v>
      </c>
      <c r="F18" s="183" t="s">
        <v>118</v>
      </c>
      <c r="G18" s="183" t="s">
        <v>223</v>
      </c>
      <c r="H18" s="183" t="s">
        <v>224</v>
      </c>
      <c r="I18" s="191">
        <v>49670</v>
      </c>
      <c r="J18" s="191"/>
      <c r="K18" s="110"/>
      <c r="L18" s="110"/>
      <c r="M18" s="191">
        <v>49670</v>
      </c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</row>
    <row r="19" ht="17.25" customHeight="1" spans="1:24">
      <c r="A19" s="181" t="s">
        <v>193</v>
      </c>
      <c r="B19" s="181" t="s">
        <v>70</v>
      </c>
      <c r="C19" s="246" t="s">
        <v>215</v>
      </c>
      <c r="D19" s="183" t="s">
        <v>225</v>
      </c>
      <c r="E19" s="183" t="s">
        <v>119</v>
      </c>
      <c r="F19" s="183" t="s">
        <v>120</v>
      </c>
      <c r="G19" s="183" t="s">
        <v>226</v>
      </c>
      <c r="H19" s="183" t="s">
        <v>227</v>
      </c>
      <c r="I19" s="191">
        <v>4770</v>
      </c>
      <c r="J19" s="191"/>
      <c r="K19" s="110"/>
      <c r="L19" s="110"/>
      <c r="M19" s="191">
        <v>4770</v>
      </c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</row>
    <row r="20" ht="17.25" customHeight="1" spans="1:24">
      <c r="A20" s="181" t="s">
        <v>193</v>
      </c>
      <c r="B20" s="181" t="s">
        <v>70</v>
      </c>
      <c r="C20" s="246" t="s">
        <v>215</v>
      </c>
      <c r="D20" s="183" t="s">
        <v>228</v>
      </c>
      <c r="E20" s="183" t="s">
        <v>119</v>
      </c>
      <c r="F20" s="183" t="s">
        <v>120</v>
      </c>
      <c r="G20" s="183" t="s">
        <v>226</v>
      </c>
      <c r="H20" s="183" t="s">
        <v>227</v>
      </c>
      <c r="I20" s="191">
        <v>1877.28</v>
      </c>
      <c r="J20" s="191"/>
      <c r="K20" s="110"/>
      <c r="L20" s="110"/>
      <c r="M20" s="191">
        <v>1877.28</v>
      </c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</row>
    <row r="21" ht="17.25" customHeight="1" spans="1:24">
      <c r="A21" s="181" t="s">
        <v>193</v>
      </c>
      <c r="B21" s="181" t="s">
        <v>70</v>
      </c>
      <c r="C21" s="246" t="s">
        <v>229</v>
      </c>
      <c r="D21" s="183" t="s">
        <v>230</v>
      </c>
      <c r="E21" s="183" t="s">
        <v>107</v>
      </c>
      <c r="F21" s="183" t="s">
        <v>108</v>
      </c>
      <c r="G21" s="183" t="s">
        <v>231</v>
      </c>
      <c r="H21" s="183" t="s">
        <v>232</v>
      </c>
      <c r="I21" s="191">
        <v>362520</v>
      </c>
      <c r="J21" s="191"/>
      <c r="K21" s="110"/>
      <c r="L21" s="110"/>
      <c r="M21" s="191">
        <v>362520</v>
      </c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ht="17.25" customHeight="1" spans="1:24">
      <c r="A22" s="181" t="s">
        <v>193</v>
      </c>
      <c r="B22" s="181" t="s">
        <v>70</v>
      </c>
      <c r="C22" s="246" t="s">
        <v>233</v>
      </c>
      <c r="D22" s="183" t="s">
        <v>234</v>
      </c>
      <c r="E22" s="183" t="s">
        <v>107</v>
      </c>
      <c r="F22" s="183" t="s">
        <v>108</v>
      </c>
      <c r="G22" s="183" t="s">
        <v>235</v>
      </c>
      <c r="H22" s="183" t="s">
        <v>236</v>
      </c>
      <c r="I22" s="191">
        <v>89400</v>
      </c>
      <c r="J22" s="191"/>
      <c r="K22" s="110"/>
      <c r="L22" s="110"/>
      <c r="M22" s="191">
        <v>89400</v>
      </c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</row>
    <row r="23" ht="17.25" customHeight="1" spans="1:24">
      <c r="A23" s="181" t="s">
        <v>193</v>
      </c>
      <c r="B23" s="181" t="s">
        <v>70</v>
      </c>
      <c r="C23" s="246" t="s">
        <v>229</v>
      </c>
      <c r="D23" s="183" t="s">
        <v>237</v>
      </c>
      <c r="E23" s="183" t="s">
        <v>107</v>
      </c>
      <c r="F23" s="183" t="s">
        <v>108</v>
      </c>
      <c r="G23" s="183" t="s">
        <v>235</v>
      </c>
      <c r="H23" s="183" t="s">
        <v>236</v>
      </c>
      <c r="I23" s="191">
        <v>377568</v>
      </c>
      <c r="J23" s="191"/>
      <c r="K23" s="110"/>
      <c r="L23" s="110"/>
      <c r="M23" s="191">
        <v>377568</v>
      </c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</row>
    <row r="24" ht="17.25" customHeight="1" spans="1:24">
      <c r="A24" s="181" t="s">
        <v>193</v>
      </c>
      <c r="B24" s="181" t="s">
        <v>70</v>
      </c>
      <c r="C24" s="246" t="s">
        <v>238</v>
      </c>
      <c r="D24" s="183" t="s">
        <v>239</v>
      </c>
      <c r="E24" s="183" t="s">
        <v>107</v>
      </c>
      <c r="F24" s="183" t="s">
        <v>108</v>
      </c>
      <c r="G24" s="183" t="s">
        <v>240</v>
      </c>
      <c r="H24" s="183" t="s">
        <v>241</v>
      </c>
      <c r="I24" s="191">
        <v>30210</v>
      </c>
      <c r="J24" s="191"/>
      <c r="K24" s="110"/>
      <c r="L24" s="110"/>
      <c r="M24" s="191">
        <v>30210</v>
      </c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</row>
    <row r="25" ht="17.25" customHeight="1" spans="1:24">
      <c r="A25" s="181" t="s">
        <v>193</v>
      </c>
      <c r="B25" s="181" t="s">
        <v>70</v>
      </c>
      <c r="C25" s="246" t="s">
        <v>242</v>
      </c>
      <c r="D25" s="183" t="s">
        <v>243</v>
      </c>
      <c r="E25" s="183" t="s">
        <v>107</v>
      </c>
      <c r="F25" s="183" t="s">
        <v>108</v>
      </c>
      <c r="G25" s="183" t="s">
        <v>196</v>
      </c>
      <c r="H25" s="183" t="s">
        <v>197</v>
      </c>
      <c r="I25" s="191">
        <v>2000</v>
      </c>
      <c r="J25" s="191"/>
      <c r="K25" s="110"/>
      <c r="L25" s="110"/>
      <c r="M25" s="191">
        <v>2000</v>
      </c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</row>
    <row r="26" ht="17.25" customHeight="1" spans="1:24">
      <c r="A26" s="181" t="s">
        <v>193</v>
      </c>
      <c r="B26" s="181" t="s">
        <v>70</v>
      </c>
      <c r="C26" s="246" t="s">
        <v>242</v>
      </c>
      <c r="D26" s="183" t="s">
        <v>197</v>
      </c>
      <c r="E26" s="183" t="s">
        <v>107</v>
      </c>
      <c r="F26" s="183" t="s">
        <v>108</v>
      </c>
      <c r="G26" s="183" t="s">
        <v>196</v>
      </c>
      <c r="H26" s="183" t="s">
        <v>197</v>
      </c>
      <c r="I26" s="191">
        <v>18650</v>
      </c>
      <c r="J26" s="191"/>
      <c r="K26" s="110"/>
      <c r="L26" s="110"/>
      <c r="M26" s="191">
        <v>18650</v>
      </c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ht="17.25" customHeight="1" spans="1:24">
      <c r="A27" s="181" t="s">
        <v>193</v>
      </c>
      <c r="B27" s="181" t="s">
        <v>70</v>
      </c>
      <c r="C27" s="246" t="s">
        <v>242</v>
      </c>
      <c r="D27" s="183" t="s">
        <v>244</v>
      </c>
      <c r="E27" s="183" t="s">
        <v>107</v>
      </c>
      <c r="F27" s="183" t="s">
        <v>108</v>
      </c>
      <c r="G27" s="183" t="s">
        <v>245</v>
      </c>
      <c r="H27" s="183" t="s">
        <v>246</v>
      </c>
      <c r="I27" s="191">
        <v>2800</v>
      </c>
      <c r="J27" s="191"/>
      <c r="K27" s="110"/>
      <c r="L27" s="110"/>
      <c r="M27" s="191">
        <v>2800</v>
      </c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</row>
    <row r="28" ht="17.25" customHeight="1" spans="1:24">
      <c r="A28" s="181" t="s">
        <v>193</v>
      </c>
      <c r="B28" s="181" t="s">
        <v>70</v>
      </c>
      <c r="C28" s="246" t="s">
        <v>242</v>
      </c>
      <c r="D28" s="183" t="s">
        <v>247</v>
      </c>
      <c r="E28" s="183" t="s">
        <v>107</v>
      </c>
      <c r="F28" s="183" t="s">
        <v>108</v>
      </c>
      <c r="G28" s="183" t="s">
        <v>248</v>
      </c>
      <c r="H28" s="183" t="s">
        <v>249</v>
      </c>
      <c r="I28" s="191">
        <v>5131</v>
      </c>
      <c r="J28" s="191"/>
      <c r="K28" s="110"/>
      <c r="L28" s="110"/>
      <c r="M28" s="191">
        <v>5131</v>
      </c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</row>
    <row r="29" ht="17.25" customHeight="1" spans="1:24">
      <c r="A29" s="181" t="s">
        <v>193</v>
      </c>
      <c r="B29" s="181" t="s">
        <v>70</v>
      </c>
      <c r="C29" s="246" t="s">
        <v>242</v>
      </c>
      <c r="D29" s="183" t="s">
        <v>250</v>
      </c>
      <c r="E29" s="183" t="s">
        <v>107</v>
      </c>
      <c r="F29" s="183" t="s">
        <v>108</v>
      </c>
      <c r="G29" s="183" t="s">
        <v>251</v>
      </c>
      <c r="H29" s="183" t="s">
        <v>252</v>
      </c>
      <c r="I29" s="191">
        <v>16800</v>
      </c>
      <c r="J29" s="191"/>
      <c r="K29" s="110"/>
      <c r="L29" s="110"/>
      <c r="M29" s="191">
        <v>16800</v>
      </c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</row>
    <row r="30" ht="17.25" customHeight="1" spans="1:24">
      <c r="A30" s="181" t="s">
        <v>193</v>
      </c>
      <c r="B30" s="181" t="s">
        <v>70</v>
      </c>
      <c r="C30" s="246" t="s">
        <v>242</v>
      </c>
      <c r="D30" s="183" t="s">
        <v>253</v>
      </c>
      <c r="E30" s="183" t="s">
        <v>107</v>
      </c>
      <c r="F30" s="183" t="s">
        <v>108</v>
      </c>
      <c r="G30" s="183" t="s">
        <v>209</v>
      </c>
      <c r="H30" s="183" t="s">
        <v>210</v>
      </c>
      <c r="I30" s="191">
        <v>21000</v>
      </c>
      <c r="J30" s="191"/>
      <c r="K30" s="110"/>
      <c r="L30" s="110"/>
      <c r="M30" s="191">
        <v>21000</v>
      </c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</row>
    <row r="31" ht="17.25" customHeight="1" spans="1:24">
      <c r="A31" s="181" t="s">
        <v>193</v>
      </c>
      <c r="B31" s="181" t="s">
        <v>70</v>
      </c>
      <c r="C31" s="246" t="s">
        <v>242</v>
      </c>
      <c r="D31" s="183" t="s">
        <v>254</v>
      </c>
      <c r="E31" s="183" t="s">
        <v>107</v>
      </c>
      <c r="F31" s="183" t="s">
        <v>108</v>
      </c>
      <c r="G31" s="183" t="s">
        <v>205</v>
      </c>
      <c r="H31" s="183" t="s">
        <v>206</v>
      </c>
      <c r="I31" s="191">
        <v>7920</v>
      </c>
      <c r="J31" s="191"/>
      <c r="K31" s="110"/>
      <c r="L31" s="110"/>
      <c r="M31" s="191">
        <v>7920</v>
      </c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</row>
    <row r="32" ht="17.25" customHeight="1" spans="1:24">
      <c r="A32" s="181" t="s">
        <v>193</v>
      </c>
      <c r="B32" s="181" t="s">
        <v>70</v>
      </c>
      <c r="C32" s="246" t="s">
        <v>242</v>
      </c>
      <c r="D32" s="183" t="s">
        <v>255</v>
      </c>
      <c r="E32" s="183" t="s">
        <v>107</v>
      </c>
      <c r="F32" s="183" t="s">
        <v>108</v>
      </c>
      <c r="G32" s="183" t="s">
        <v>256</v>
      </c>
      <c r="H32" s="183" t="s">
        <v>257</v>
      </c>
      <c r="I32" s="191">
        <v>14000</v>
      </c>
      <c r="J32" s="191"/>
      <c r="K32" s="110"/>
      <c r="L32" s="110"/>
      <c r="M32" s="191">
        <v>14000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</row>
    <row r="33" ht="17.25" customHeight="1" spans="1:24">
      <c r="A33" s="181" t="s">
        <v>193</v>
      </c>
      <c r="B33" s="181" t="s">
        <v>70</v>
      </c>
      <c r="C33" s="246" t="s">
        <v>242</v>
      </c>
      <c r="D33" s="183" t="s">
        <v>258</v>
      </c>
      <c r="E33" s="183" t="s">
        <v>107</v>
      </c>
      <c r="F33" s="183" t="s">
        <v>108</v>
      </c>
      <c r="G33" s="183" t="s">
        <v>259</v>
      </c>
      <c r="H33" s="183" t="s">
        <v>260</v>
      </c>
      <c r="I33" s="191">
        <v>2450</v>
      </c>
      <c r="J33" s="191"/>
      <c r="K33" s="110"/>
      <c r="L33" s="110"/>
      <c r="M33" s="191">
        <v>2450</v>
      </c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</row>
    <row r="34" ht="17.25" customHeight="1" spans="1:24">
      <c r="A34" s="181" t="s">
        <v>193</v>
      </c>
      <c r="B34" s="181" t="s">
        <v>70</v>
      </c>
      <c r="C34" s="246" t="s">
        <v>242</v>
      </c>
      <c r="D34" s="183" t="s">
        <v>261</v>
      </c>
      <c r="E34" s="183" t="s">
        <v>107</v>
      </c>
      <c r="F34" s="183" t="s">
        <v>108</v>
      </c>
      <c r="G34" s="183" t="s">
        <v>262</v>
      </c>
      <c r="H34" s="183" t="s">
        <v>263</v>
      </c>
      <c r="I34" s="191">
        <v>11200</v>
      </c>
      <c r="J34" s="191"/>
      <c r="K34" s="110"/>
      <c r="L34" s="110"/>
      <c r="M34" s="191">
        <v>11200</v>
      </c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</row>
    <row r="35" ht="17.25" customHeight="1" spans="1:24">
      <c r="A35" s="181" t="s">
        <v>193</v>
      </c>
      <c r="B35" s="181" t="s">
        <v>70</v>
      </c>
      <c r="C35" s="246" t="s">
        <v>264</v>
      </c>
      <c r="D35" s="183" t="s">
        <v>265</v>
      </c>
      <c r="E35" s="183" t="s">
        <v>107</v>
      </c>
      <c r="F35" s="183" t="s">
        <v>108</v>
      </c>
      <c r="G35" s="183" t="s">
        <v>266</v>
      </c>
      <c r="H35" s="183" t="s">
        <v>267</v>
      </c>
      <c r="I35" s="191">
        <v>4320</v>
      </c>
      <c r="J35" s="191"/>
      <c r="K35" s="110"/>
      <c r="L35" s="110"/>
      <c r="M35" s="191">
        <v>4320</v>
      </c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</row>
    <row r="36" ht="17.25" customHeight="1" spans="1:24">
      <c r="A36" s="181" t="s">
        <v>193</v>
      </c>
      <c r="B36" s="181" t="s">
        <v>70</v>
      </c>
      <c r="C36" s="246" t="s">
        <v>268</v>
      </c>
      <c r="D36" s="183" t="s">
        <v>126</v>
      </c>
      <c r="E36" s="183" t="s">
        <v>125</v>
      </c>
      <c r="F36" s="183" t="s">
        <v>126</v>
      </c>
      <c r="G36" s="183" t="s">
        <v>269</v>
      </c>
      <c r="H36" s="183" t="s">
        <v>126</v>
      </c>
      <c r="I36" s="191">
        <v>136536</v>
      </c>
      <c r="J36" s="191"/>
      <c r="K36" s="110"/>
      <c r="L36" s="110"/>
      <c r="M36" s="191">
        <v>136536</v>
      </c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</row>
    <row r="37" ht="17.25" customHeight="1" spans="1:24">
      <c r="A37" s="181" t="s">
        <v>193</v>
      </c>
      <c r="B37" s="181" t="s">
        <v>70</v>
      </c>
      <c r="C37" s="246" t="s">
        <v>238</v>
      </c>
      <c r="D37" s="183" t="s">
        <v>270</v>
      </c>
      <c r="E37" s="183" t="s">
        <v>107</v>
      </c>
      <c r="F37" s="183" t="s">
        <v>108</v>
      </c>
      <c r="G37" s="183" t="s">
        <v>240</v>
      </c>
      <c r="H37" s="183" t="s">
        <v>241</v>
      </c>
      <c r="I37" s="191">
        <v>140000</v>
      </c>
      <c r="J37" s="191"/>
      <c r="K37" s="110"/>
      <c r="L37" s="110"/>
      <c r="M37" s="191">
        <v>140000</v>
      </c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</row>
    <row r="38" ht="17.25" customHeight="1" spans="1:24">
      <c r="A38" s="181" t="s">
        <v>193</v>
      </c>
      <c r="B38" s="181" t="s">
        <v>70</v>
      </c>
      <c r="C38" s="246" t="s">
        <v>238</v>
      </c>
      <c r="D38" s="183" t="s">
        <v>271</v>
      </c>
      <c r="E38" s="183" t="s">
        <v>107</v>
      </c>
      <c r="F38" s="183" t="s">
        <v>108</v>
      </c>
      <c r="G38" s="183" t="s">
        <v>240</v>
      </c>
      <c r="H38" s="183" t="s">
        <v>241</v>
      </c>
      <c r="I38" s="191">
        <v>190200</v>
      </c>
      <c r="J38" s="191"/>
      <c r="K38" s="110"/>
      <c r="L38" s="110"/>
      <c r="M38" s="191">
        <v>190200</v>
      </c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</row>
    <row r="39" ht="17.25" customHeight="1" spans="1:24">
      <c r="A39" s="181" t="s">
        <v>193</v>
      </c>
      <c r="B39" s="181" t="s">
        <v>70</v>
      </c>
      <c r="C39" s="246" t="s">
        <v>272</v>
      </c>
      <c r="D39" s="183" t="s">
        <v>273</v>
      </c>
      <c r="E39" s="183" t="s">
        <v>103</v>
      </c>
      <c r="F39" s="183" t="s">
        <v>104</v>
      </c>
      <c r="G39" s="183" t="s">
        <v>274</v>
      </c>
      <c r="H39" s="183" t="s">
        <v>275</v>
      </c>
      <c r="I39" s="191">
        <v>32400</v>
      </c>
      <c r="J39" s="191"/>
      <c r="K39" s="110"/>
      <c r="L39" s="110"/>
      <c r="M39" s="191">
        <v>32400</v>
      </c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</row>
    <row r="40" ht="17.25" customHeight="1" spans="1:24">
      <c r="A40" s="181" t="s">
        <v>193</v>
      </c>
      <c r="B40" s="181" t="s">
        <v>70</v>
      </c>
      <c r="C40" s="246" t="s">
        <v>272</v>
      </c>
      <c r="D40" s="183" t="s">
        <v>273</v>
      </c>
      <c r="E40" s="183" t="s">
        <v>103</v>
      </c>
      <c r="F40" s="183" t="s">
        <v>104</v>
      </c>
      <c r="G40" s="183" t="s">
        <v>274</v>
      </c>
      <c r="H40" s="183" t="s">
        <v>275</v>
      </c>
      <c r="I40" s="191">
        <v>43200</v>
      </c>
      <c r="J40" s="191"/>
      <c r="K40" s="110"/>
      <c r="L40" s="110"/>
      <c r="M40" s="191">
        <v>43200</v>
      </c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</row>
    <row r="41" ht="17.25" customHeight="1" spans="1:24">
      <c r="A41" s="184" t="s">
        <v>165</v>
      </c>
      <c r="B41" s="185"/>
      <c r="C41" s="185"/>
      <c r="D41" s="185"/>
      <c r="E41" s="185"/>
      <c r="F41" s="185"/>
      <c r="G41" s="185"/>
      <c r="H41" s="186"/>
      <c r="I41" s="191">
        <v>1921238.68</v>
      </c>
      <c r="J41" s="191"/>
      <c r="K41" s="110"/>
      <c r="L41" s="110"/>
      <c r="M41" s="191">
        <v>1921238.68</v>
      </c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</row>
  </sheetData>
  <mergeCells count="31">
    <mergeCell ref="A3:X3"/>
    <mergeCell ref="A4:H4"/>
    <mergeCell ref="I5:X5"/>
    <mergeCell ref="J6:N6"/>
    <mergeCell ref="O6:Q6"/>
    <mergeCell ref="S6:X6"/>
    <mergeCell ref="A41:H4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K18" sqref="K18"/>
    </sheetView>
  </sheetViews>
  <sheetFormatPr defaultColWidth="9.14545454545454" defaultRowHeight="14.25" customHeight="1"/>
  <cols>
    <col min="1" max="1" width="10.2818181818182" customWidth="1"/>
    <col min="2" max="2" width="21.2545454545455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ht="13.5" customHeight="1" spans="2:23">
      <c r="B2" s="151"/>
      <c r="E2" s="152"/>
      <c r="F2" s="152"/>
      <c r="G2" s="152"/>
      <c r="H2" s="152"/>
      <c r="U2" s="151"/>
      <c r="W2" s="175" t="s">
        <v>276</v>
      </c>
    </row>
    <row r="3" ht="46.5" customHeight="1" spans="1:23">
      <c r="A3" s="118" t="str">
        <f>"2025"&amp;"年部门项目支出预算表"</f>
        <v>2025年部门项目支出预算表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ht="13.5" customHeight="1" spans="1:23">
      <c r="A4" s="125" t="s">
        <v>1</v>
      </c>
      <c r="B4" s="153"/>
      <c r="C4" s="153"/>
      <c r="D4" s="153"/>
      <c r="E4" s="153"/>
      <c r="F4" s="153"/>
      <c r="G4" s="153"/>
      <c r="H4" s="153"/>
      <c r="I4" s="120"/>
      <c r="J4" s="120"/>
      <c r="K4" s="120"/>
      <c r="L4" s="120"/>
      <c r="M4" s="120"/>
      <c r="N4" s="120"/>
      <c r="O4" s="120"/>
      <c r="P4" s="120"/>
      <c r="Q4" s="120"/>
      <c r="U4" s="151"/>
      <c r="W4" s="132" t="s">
        <v>2</v>
      </c>
    </row>
    <row r="5" ht="21.75" customHeight="1" spans="1:23">
      <c r="A5" s="154" t="s">
        <v>277</v>
      </c>
      <c r="B5" s="87" t="s">
        <v>177</v>
      </c>
      <c r="C5" s="154" t="s">
        <v>178</v>
      </c>
      <c r="D5" s="154" t="s">
        <v>278</v>
      </c>
      <c r="E5" s="87" t="s">
        <v>179</v>
      </c>
      <c r="F5" s="87" t="s">
        <v>180</v>
      </c>
      <c r="G5" s="87" t="s">
        <v>279</v>
      </c>
      <c r="H5" s="87" t="s">
        <v>280</v>
      </c>
      <c r="I5" s="165" t="s">
        <v>56</v>
      </c>
      <c r="J5" s="166" t="s">
        <v>281</v>
      </c>
      <c r="K5" s="167"/>
      <c r="L5" s="167"/>
      <c r="M5" s="168"/>
      <c r="N5" s="166" t="s">
        <v>185</v>
      </c>
      <c r="O5" s="167"/>
      <c r="P5" s="168"/>
      <c r="Q5" s="87" t="s">
        <v>62</v>
      </c>
      <c r="R5" s="166" t="s">
        <v>63</v>
      </c>
      <c r="S5" s="167"/>
      <c r="T5" s="167"/>
      <c r="U5" s="167"/>
      <c r="V5" s="167"/>
      <c r="W5" s="168"/>
    </row>
    <row r="6" ht="21.75" customHeight="1" spans="1:23">
      <c r="A6" s="155"/>
      <c r="B6" s="156"/>
      <c r="C6" s="155"/>
      <c r="D6" s="155"/>
      <c r="E6" s="90"/>
      <c r="F6" s="90"/>
      <c r="G6" s="90"/>
      <c r="H6" s="90"/>
      <c r="I6" s="156"/>
      <c r="J6" s="169" t="s">
        <v>59</v>
      </c>
      <c r="K6" s="170"/>
      <c r="L6" s="87" t="s">
        <v>60</v>
      </c>
      <c r="M6" s="87" t="s">
        <v>61</v>
      </c>
      <c r="N6" s="87" t="s">
        <v>59</v>
      </c>
      <c r="O6" s="87" t="s">
        <v>60</v>
      </c>
      <c r="P6" s="87" t="s">
        <v>61</v>
      </c>
      <c r="Q6" s="90"/>
      <c r="R6" s="87" t="s">
        <v>58</v>
      </c>
      <c r="S6" s="87" t="s">
        <v>65</v>
      </c>
      <c r="T6" s="87" t="s">
        <v>191</v>
      </c>
      <c r="U6" s="87" t="s">
        <v>67</v>
      </c>
      <c r="V6" s="87" t="s">
        <v>68</v>
      </c>
      <c r="W6" s="87" t="s">
        <v>69</v>
      </c>
    </row>
    <row r="7" ht="21" customHeight="1" spans="1:23">
      <c r="A7" s="156"/>
      <c r="B7" s="156"/>
      <c r="C7" s="156"/>
      <c r="D7" s="156"/>
      <c r="E7" s="156"/>
      <c r="F7" s="156"/>
      <c r="G7" s="156"/>
      <c r="H7" s="156"/>
      <c r="I7" s="156"/>
      <c r="J7" s="171" t="s">
        <v>58</v>
      </c>
      <c r="K7" s="172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ht="39.75" customHeight="1" spans="1:23">
      <c r="A8" s="157"/>
      <c r="B8" s="96"/>
      <c r="C8" s="157"/>
      <c r="D8" s="157"/>
      <c r="E8" s="93"/>
      <c r="F8" s="93"/>
      <c r="G8" s="93"/>
      <c r="H8" s="93"/>
      <c r="I8" s="96"/>
      <c r="J8" s="173" t="s">
        <v>58</v>
      </c>
      <c r="K8" s="173" t="s">
        <v>282</v>
      </c>
      <c r="L8" s="93"/>
      <c r="M8" s="93"/>
      <c r="N8" s="93"/>
      <c r="O8" s="93"/>
      <c r="P8" s="93"/>
      <c r="Q8" s="93"/>
      <c r="R8" s="93"/>
      <c r="S8" s="93"/>
      <c r="T8" s="93"/>
      <c r="U8" s="96"/>
      <c r="V8" s="93"/>
      <c r="W8" s="93"/>
    </row>
    <row r="9" ht="15" customHeight="1" spans="1:23">
      <c r="A9" s="158">
        <v>1</v>
      </c>
      <c r="B9" s="158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58">
        <v>11</v>
      </c>
      <c r="L9" s="174">
        <v>12</v>
      </c>
      <c r="M9" s="174">
        <v>13</v>
      </c>
      <c r="N9" s="174">
        <v>14</v>
      </c>
      <c r="O9" s="174">
        <v>15</v>
      </c>
      <c r="P9" s="174">
        <v>16</v>
      </c>
      <c r="Q9" s="174">
        <v>17</v>
      </c>
      <c r="R9" s="174">
        <v>18</v>
      </c>
      <c r="S9" s="174">
        <v>19</v>
      </c>
      <c r="T9" s="174">
        <v>20</v>
      </c>
      <c r="U9" s="158">
        <v>21</v>
      </c>
      <c r="V9" s="174">
        <v>22</v>
      </c>
      <c r="W9" s="158">
        <v>23</v>
      </c>
    </row>
    <row r="10" ht="21.75" customHeight="1" spans="1:23">
      <c r="A10" s="24" t="s">
        <v>283</v>
      </c>
      <c r="B10" s="247" t="s">
        <v>284</v>
      </c>
      <c r="C10" s="23" t="s">
        <v>285</v>
      </c>
      <c r="D10" s="160" t="s">
        <v>70</v>
      </c>
      <c r="E10" s="24" t="s">
        <v>109</v>
      </c>
      <c r="F10" s="24" t="s">
        <v>110</v>
      </c>
      <c r="G10" s="24" t="s">
        <v>286</v>
      </c>
      <c r="H10" s="24" t="s">
        <v>287</v>
      </c>
      <c r="I10" s="129">
        <v>50000</v>
      </c>
      <c r="J10" s="129">
        <v>50000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</row>
    <row r="11" ht="18.75" customHeight="1" spans="1:23">
      <c r="A11" s="24" t="s">
        <v>283</v>
      </c>
      <c r="B11" s="248" t="s">
        <v>288</v>
      </c>
      <c r="C11" s="23" t="s">
        <v>289</v>
      </c>
      <c r="D11" s="160" t="s">
        <v>70</v>
      </c>
      <c r="E11" s="24" t="s">
        <v>109</v>
      </c>
      <c r="F11" s="24" t="s">
        <v>110</v>
      </c>
      <c r="G11" s="24" t="s">
        <v>286</v>
      </c>
      <c r="H11" s="24" t="s">
        <v>287</v>
      </c>
      <c r="I11" s="129">
        <v>10000</v>
      </c>
      <c r="J11" s="129">
        <v>10000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</row>
    <row r="12" ht="18.75" customHeight="1" spans="1:23">
      <c r="A12" s="162" t="s">
        <v>165</v>
      </c>
      <c r="B12" s="163"/>
      <c r="C12" s="163"/>
      <c r="D12" s="163"/>
      <c r="E12" s="163"/>
      <c r="F12" s="163"/>
      <c r="G12" s="163"/>
      <c r="H12" s="164"/>
      <c r="I12" s="129">
        <v>60000</v>
      </c>
      <c r="J12" s="129">
        <v>60000</v>
      </c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6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54545454545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1" customWidth="1"/>
    <col min="7" max="7" width="25.1454545454545" style="1" customWidth="1"/>
    <col min="8" max="8" width="15.5727272727273" style="1" customWidth="1"/>
    <col min="9" max="9" width="13.4272727272727" style="1" customWidth="1"/>
    <col min="10" max="10" width="18.8545454545455" style="1" customWidth="1"/>
    <col min="11" max="16384" width="9.14545454545454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290</v>
      </c>
    </row>
    <row r="3" ht="39.75" customHeight="1" spans="1:10">
      <c r="A3" s="63" t="str">
        <f>"2025"&amp;"年部门项目支出绩效目标表"</f>
        <v>2025年部门项目支出绩效目标表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1">
      <c r="A4" s="6" t="s">
        <v>1</v>
      </c>
    </row>
    <row r="5" ht="44.25" customHeight="1" spans="1:10">
      <c r="A5" s="65" t="s">
        <v>178</v>
      </c>
      <c r="B5" s="65" t="s">
        <v>291</v>
      </c>
      <c r="C5" s="65" t="s">
        <v>292</v>
      </c>
      <c r="D5" s="65" t="s">
        <v>293</v>
      </c>
      <c r="E5" s="65" t="s">
        <v>294</v>
      </c>
      <c r="F5" s="66" t="s">
        <v>295</v>
      </c>
      <c r="G5" s="65" t="s">
        <v>296</v>
      </c>
      <c r="H5" s="66" t="s">
        <v>297</v>
      </c>
      <c r="I5" s="66" t="s">
        <v>298</v>
      </c>
      <c r="J5" s="65" t="s">
        <v>299</v>
      </c>
    </row>
    <row r="6" ht="18.75" customHeight="1" spans="1:10">
      <c r="A6" s="148">
        <v>1</v>
      </c>
      <c r="B6" s="148">
        <v>2</v>
      </c>
      <c r="C6" s="148">
        <v>3</v>
      </c>
      <c r="D6" s="148">
        <v>4</v>
      </c>
      <c r="E6" s="148">
        <v>5</v>
      </c>
      <c r="F6" s="37">
        <v>6</v>
      </c>
      <c r="G6" s="148">
        <v>7</v>
      </c>
      <c r="H6" s="37">
        <v>8</v>
      </c>
      <c r="I6" s="37">
        <v>9</v>
      </c>
      <c r="J6" s="148">
        <v>10</v>
      </c>
    </row>
    <row r="7" ht="42" customHeight="1" spans="1:10">
      <c r="A7" s="149" t="s">
        <v>285</v>
      </c>
      <c r="B7" s="150" t="s">
        <v>300</v>
      </c>
      <c r="C7" s="150" t="s">
        <v>301</v>
      </c>
      <c r="D7" s="150" t="s">
        <v>302</v>
      </c>
      <c r="E7" s="150" t="s">
        <v>303</v>
      </c>
      <c r="F7" s="150" t="s">
        <v>304</v>
      </c>
      <c r="G7" s="150" t="s">
        <v>305</v>
      </c>
      <c r="H7" s="150" t="s">
        <v>306</v>
      </c>
      <c r="I7" s="150" t="s">
        <v>307</v>
      </c>
      <c r="J7" s="150" t="s">
        <v>308</v>
      </c>
    </row>
    <row r="8" ht="42" customHeight="1" spans="1:10">
      <c r="A8" s="149"/>
      <c r="B8" s="150" t="s">
        <v>300</v>
      </c>
      <c r="C8" s="150" t="s">
        <v>301</v>
      </c>
      <c r="D8" s="150" t="s">
        <v>302</v>
      </c>
      <c r="E8" s="150" t="s">
        <v>309</v>
      </c>
      <c r="F8" s="150" t="s">
        <v>304</v>
      </c>
      <c r="G8" s="150" t="s">
        <v>91</v>
      </c>
      <c r="H8" s="150" t="s">
        <v>310</v>
      </c>
      <c r="I8" s="150" t="s">
        <v>307</v>
      </c>
      <c r="J8" s="150" t="s">
        <v>311</v>
      </c>
    </row>
    <row r="9" ht="42" customHeight="1" spans="1:10">
      <c r="A9" s="149"/>
      <c r="B9" s="150" t="s">
        <v>300</v>
      </c>
      <c r="C9" s="150" t="s">
        <v>301</v>
      </c>
      <c r="D9" s="150" t="s">
        <v>302</v>
      </c>
      <c r="E9" s="150" t="s">
        <v>312</v>
      </c>
      <c r="F9" s="150" t="s">
        <v>313</v>
      </c>
      <c r="G9" s="150" t="s">
        <v>314</v>
      </c>
      <c r="H9" s="150" t="s">
        <v>315</v>
      </c>
      <c r="I9" s="150" t="s">
        <v>307</v>
      </c>
      <c r="J9" s="150" t="s">
        <v>316</v>
      </c>
    </row>
    <row r="10" ht="42" customHeight="1" spans="1:10">
      <c r="A10" s="149"/>
      <c r="B10" s="150" t="s">
        <v>300</v>
      </c>
      <c r="C10" s="150" t="s">
        <v>301</v>
      </c>
      <c r="D10" s="150" t="s">
        <v>317</v>
      </c>
      <c r="E10" s="150" t="s">
        <v>318</v>
      </c>
      <c r="F10" s="150" t="s">
        <v>304</v>
      </c>
      <c r="G10" s="150" t="s">
        <v>319</v>
      </c>
      <c r="H10" s="150" t="s">
        <v>320</v>
      </c>
      <c r="I10" s="150" t="s">
        <v>307</v>
      </c>
      <c r="J10" s="150" t="s">
        <v>321</v>
      </c>
    </row>
    <row r="11" ht="42" customHeight="1" spans="1:10">
      <c r="A11" s="149"/>
      <c r="B11" s="150" t="s">
        <v>300</v>
      </c>
      <c r="C11" s="150" t="s">
        <v>301</v>
      </c>
      <c r="D11" s="150" t="s">
        <v>317</v>
      </c>
      <c r="E11" s="150" t="s">
        <v>322</v>
      </c>
      <c r="F11" s="150" t="s">
        <v>304</v>
      </c>
      <c r="G11" s="150" t="s">
        <v>319</v>
      </c>
      <c r="H11" s="150" t="s">
        <v>320</v>
      </c>
      <c r="I11" s="150" t="s">
        <v>307</v>
      </c>
      <c r="J11" s="150" t="s">
        <v>323</v>
      </c>
    </row>
    <row r="12" ht="42" customHeight="1" spans="1:10">
      <c r="A12" s="149"/>
      <c r="B12" s="150" t="s">
        <v>300</v>
      </c>
      <c r="C12" s="150" t="s">
        <v>301</v>
      </c>
      <c r="D12" s="150" t="s">
        <v>324</v>
      </c>
      <c r="E12" s="150" t="s">
        <v>325</v>
      </c>
      <c r="F12" s="150" t="s">
        <v>313</v>
      </c>
      <c r="G12" s="150" t="s">
        <v>93</v>
      </c>
      <c r="H12" s="150" t="s">
        <v>326</v>
      </c>
      <c r="I12" s="150" t="s">
        <v>307</v>
      </c>
      <c r="J12" s="150" t="s">
        <v>327</v>
      </c>
    </row>
    <row r="13" ht="42" customHeight="1" spans="1:10">
      <c r="A13" s="149"/>
      <c r="B13" s="150" t="s">
        <v>300</v>
      </c>
      <c r="C13" s="150" t="s">
        <v>301</v>
      </c>
      <c r="D13" s="150" t="s">
        <v>324</v>
      </c>
      <c r="E13" s="150" t="s">
        <v>328</v>
      </c>
      <c r="F13" s="150" t="s">
        <v>304</v>
      </c>
      <c r="G13" s="150" t="s">
        <v>329</v>
      </c>
      <c r="H13" s="150" t="s">
        <v>326</v>
      </c>
      <c r="I13" s="150" t="s">
        <v>307</v>
      </c>
      <c r="J13" s="150" t="s">
        <v>330</v>
      </c>
    </row>
    <row r="14" ht="42" customHeight="1" spans="1:10">
      <c r="A14" s="149"/>
      <c r="B14" s="150" t="s">
        <v>300</v>
      </c>
      <c r="C14" s="150" t="s">
        <v>301</v>
      </c>
      <c r="D14" s="150" t="s">
        <v>331</v>
      </c>
      <c r="E14" s="150" t="s">
        <v>332</v>
      </c>
      <c r="F14" s="150" t="s">
        <v>313</v>
      </c>
      <c r="G14" s="150" t="s">
        <v>333</v>
      </c>
      <c r="H14" s="150" t="s">
        <v>334</v>
      </c>
      <c r="I14" s="150" t="s">
        <v>307</v>
      </c>
      <c r="J14" s="150" t="s">
        <v>335</v>
      </c>
    </row>
    <row r="15" ht="42" customHeight="1" spans="1:10">
      <c r="A15" s="149"/>
      <c r="B15" s="150" t="s">
        <v>300</v>
      </c>
      <c r="C15" s="150" t="s">
        <v>336</v>
      </c>
      <c r="D15" s="150" t="s">
        <v>337</v>
      </c>
      <c r="E15" s="150" t="s">
        <v>338</v>
      </c>
      <c r="F15" s="150" t="s">
        <v>304</v>
      </c>
      <c r="G15" s="150" t="s">
        <v>319</v>
      </c>
      <c r="H15" s="150" t="s">
        <v>320</v>
      </c>
      <c r="I15" s="150" t="s">
        <v>307</v>
      </c>
      <c r="J15" s="150" t="s">
        <v>339</v>
      </c>
    </row>
    <row r="16" ht="42" customHeight="1" spans="1:10">
      <c r="A16" s="149"/>
      <c r="B16" s="150" t="s">
        <v>300</v>
      </c>
      <c r="C16" s="150" t="s">
        <v>340</v>
      </c>
      <c r="D16" s="150" t="s">
        <v>341</v>
      </c>
      <c r="E16" s="150" t="s">
        <v>342</v>
      </c>
      <c r="F16" s="150" t="s">
        <v>304</v>
      </c>
      <c r="G16" s="150" t="s">
        <v>319</v>
      </c>
      <c r="H16" s="150" t="s">
        <v>320</v>
      </c>
      <c r="I16" s="150" t="s">
        <v>307</v>
      </c>
      <c r="J16" s="150" t="s">
        <v>343</v>
      </c>
    </row>
    <row r="17" ht="42" customHeight="1" spans="1:10">
      <c r="A17" s="149" t="s">
        <v>289</v>
      </c>
      <c r="B17" s="150" t="s">
        <v>344</v>
      </c>
      <c r="C17" s="150" t="s">
        <v>301</v>
      </c>
      <c r="D17" s="150" t="s">
        <v>302</v>
      </c>
      <c r="E17" s="150" t="s">
        <v>345</v>
      </c>
      <c r="F17" s="150" t="s">
        <v>304</v>
      </c>
      <c r="G17" s="150" t="s">
        <v>346</v>
      </c>
      <c r="H17" s="150" t="s">
        <v>347</v>
      </c>
      <c r="I17" s="150" t="s">
        <v>307</v>
      </c>
      <c r="J17" s="150" t="s">
        <v>348</v>
      </c>
    </row>
    <row r="18" ht="42" customHeight="1" spans="1:10">
      <c r="A18" s="149"/>
      <c r="B18" s="150" t="s">
        <v>344</v>
      </c>
      <c r="C18" s="150" t="s">
        <v>301</v>
      </c>
      <c r="D18" s="150" t="s">
        <v>317</v>
      </c>
      <c r="E18" s="150" t="s">
        <v>349</v>
      </c>
      <c r="F18" s="150" t="s">
        <v>350</v>
      </c>
      <c r="G18" s="150" t="s">
        <v>351</v>
      </c>
      <c r="H18" s="150" t="s">
        <v>320</v>
      </c>
      <c r="I18" s="150" t="s">
        <v>307</v>
      </c>
      <c r="J18" s="150" t="s">
        <v>352</v>
      </c>
    </row>
    <row r="19" ht="42" customHeight="1" spans="1:10">
      <c r="A19" s="149"/>
      <c r="B19" s="150" t="s">
        <v>344</v>
      </c>
      <c r="C19" s="150" t="s">
        <v>301</v>
      </c>
      <c r="D19" s="150" t="s">
        <v>317</v>
      </c>
      <c r="E19" s="150" t="s">
        <v>353</v>
      </c>
      <c r="F19" s="150" t="s">
        <v>304</v>
      </c>
      <c r="G19" s="150" t="s">
        <v>351</v>
      </c>
      <c r="H19" s="150" t="s">
        <v>320</v>
      </c>
      <c r="I19" s="150" t="s">
        <v>307</v>
      </c>
      <c r="J19" s="150" t="s">
        <v>354</v>
      </c>
    </row>
    <row r="20" ht="42" customHeight="1" spans="1:10">
      <c r="A20" s="149"/>
      <c r="B20" s="150" t="s">
        <v>344</v>
      </c>
      <c r="C20" s="150" t="s">
        <v>301</v>
      </c>
      <c r="D20" s="150" t="s">
        <v>324</v>
      </c>
      <c r="E20" s="150" t="s">
        <v>355</v>
      </c>
      <c r="F20" s="150" t="s">
        <v>350</v>
      </c>
      <c r="G20" s="150" t="s">
        <v>351</v>
      </c>
      <c r="H20" s="150" t="s">
        <v>320</v>
      </c>
      <c r="I20" s="150" t="s">
        <v>307</v>
      </c>
      <c r="J20" s="150" t="s">
        <v>356</v>
      </c>
    </row>
    <row r="21" ht="42" customHeight="1" spans="1:10">
      <c r="A21" s="149"/>
      <c r="B21" s="150" t="s">
        <v>344</v>
      </c>
      <c r="C21" s="150" t="s">
        <v>301</v>
      </c>
      <c r="D21" s="150" t="s">
        <v>324</v>
      </c>
      <c r="E21" s="150" t="s">
        <v>357</v>
      </c>
      <c r="F21" s="150" t="s">
        <v>313</v>
      </c>
      <c r="G21" s="150" t="s">
        <v>84</v>
      </c>
      <c r="H21" s="150" t="s">
        <v>358</v>
      </c>
      <c r="I21" s="150" t="s">
        <v>307</v>
      </c>
      <c r="J21" s="150" t="s">
        <v>359</v>
      </c>
    </row>
    <row r="22" ht="42" customHeight="1" spans="1:10">
      <c r="A22" s="149"/>
      <c r="B22" s="150" t="s">
        <v>344</v>
      </c>
      <c r="C22" s="150" t="s">
        <v>301</v>
      </c>
      <c r="D22" s="150" t="s">
        <v>324</v>
      </c>
      <c r="E22" s="150" t="s">
        <v>360</v>
      </c>
      <c r="F22" s="150" t="s">
        <v>350</v>
      </c>
      <c r="G22" s="150" t="s">
        <v>351</v>
      </c>
      <c r="H22" s="150" t="s">
        <v>320</v>
      </c>
      <c r="I22" s="150" t="s">
        <v>307</v>
      </c>
      <c r="J22" s="150" t="s">
        <v>361</v>
      </c>
    </row>
    <row r="23" ht="42" customHeight="1" spans="1:10">
      <c r="A23" s="149"/>
      <c r="B23" s="150" t="s">
        <v>344</v>
      </c>
      <c r="C23" s="150" t="s">
        <v>301</v>
      </c>
      <c r="D23" s="150" t="s">
        <v>302</v>
      </c>
      <c r="E23" s="150" t="s">
        <v>332</v>
      </c>
      <c r="F23" s="150" t="s">
        <v>304</v>
      </c>
      <c r="G23" s="150" t="s">
        <v>329</v>
      </c>
      <c r="H23" s="150" t="s">
        <v>315</v>
      </c>
      <c r="I23" s="150" t="s">
        <v>307</v>
      </c>
      <c r="J23" s="150" t="s">
        <v>362</v>
      </c>
    </row>
    <row r="24" ht="42" customHeight="1" spans="1:10">
      <c r="A24" s="149"/>
      <c r="B24" s="150" t="s">
        <v>344</v>
      </c>
      <c r="C24" s="150" t="s">
        <v>336</v>
      </c>
      <c r="D24" s="150" t="s">
        <v>337</v>
      </c>
      <c r="E24" s="150" t="s">
        <v>363</v>
      </c>
      <c r="F24" s="150" t="s">
        <v>304</v>
      </c>
      <c r="G24" s="150" t="s">
        <v>364</v>
      </c>
      <c r="H24" s="150" t="s">
        <v>320</v>
      </c>
      <c r="I24" s="150" t="s">
        <v>307</v>
      </c>
      <c r="J24" s="150" t="s">
        <v>365</v>
      </c>
    </row>
    <row r="25" ht="42" customHeight="1" spans="1:10">
      <c r="A25" s="149"/>
      <c r="B25" s="150" t="s">
        <v>344</v>
      </c>
      <c r="C25" s="150" t="s">
        <v>336</v>
      </c>
      <c r="D25" s="150" t="s">
        <v>337</v>
      </c>
      <c r="E25" s="150" t="s">
        <v>366</v>
      </c>
      <c r="F25" s="150" t="s">
        <v>350</v>
      </c>
      <c r="G25" s="150" t="s">
        <v>367</v>
      </c>
      <c r="H25" s="150"/>
      <c r="I25" s="150" t="s">
        <v>368</v>
      </c>
      <c r="J25" s="150" t="s">
        <v>369</v>
      </c>
    </row>
    <row r="26" ht="42" customHeight="1" spans="1:10">
      <c r="A26" s="149"/>
      <c r="B26" s="150" t="s">
        <v>344</v>
      </c>
      <c r="C26" s="150" t="s">
        <v>340</v>
      </c>
      <c r="D26" s="150" t="s">
        <v>341</v>
      </c>
      <c r="E26" s="150" t="s">
        <v>370</v>
      </c>
      <c r="F26" s="150" t="s">
        <v>304</v>
      </c>
      <c r="G26" s="150" t="s">
        <v>319</v>
      </c>
      <c r="H26" s="150" t="s">
        <v>320</v>
      </c>
      <c r="I26" s="150" t="s">
        <v>307</v>
      </c>
      <c r="J26" s="150" t="s">
        <v>371</v>
      </c>
    </row>
  </sheetData>
  <autoFilter xmlns:etc="http://www.wps.cn/officeDocument/2017/etCustomData" ref="A5:J26" etc:filterBottomFollowUsedRange="0">
    <extLst/>
  </autoFilter>
  <mergeCells count="6">
    <mergeCell ref="A3:J3"/>
    <mergeCell ref="A4:H4"/>
    <mergeCell ref="A7:A16"/>
    <mergeCell ref="A17:A26"/>
    <mergeCell ref="B7:B16"/>
    <mergeCell ref="B17:B2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545454545454" defaultRowHeight="14.25" customHeight="1" outlineLevelCol="5"/>
  <cols>
    <col min="1" max="1" width="32.1454545454545" style="1" customWidth="1"/>
    <col min="2" max="2" width="20.7090909090909" style="1" customWidth="1"/>
    <col min="3" max="3" width="32.1454545454545" style="1" customWidth="1"/>
    <col min="4" max="4" width="27.7090909090909" style="1" customWidth="1"/>
    <col min="5" max="6" width="36.7090909090909" style="1" customWidth="1"/>
    <col min="7" max="16384" width="9.14545454545454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3"/>
      <c r="B2" s="134"/>
      <c r="C2" s="133"/>
      <c r="D2" s="135"/>
      <c r="E2" s="135"/>
      <c r="F2" s="136" t="s">
        <v>372</v>
      </c>
    </row>
    <row r="3" ht="42" customHeight="1" spans="1:6">
      <c r="A3" s="137" t="str">
        <f>"2025"&amp;"年部门政府性基金预算支出预算表"</f>
        <v>2025年部门政府性基金预算支出预算表</v>
      </c>
      <c r="B3" s="137" t="s">
        <v>373</v>
      </c>
      <c r="C3" s="138"/>
      <c r="D3" s="139"/>
      <c r="E3" s="139"/>
      <c r="F3" s="139"/>
    </row>
    <row r="4" ht="13.5" customHeight="1" spans="1:6">
      <c r="A4" s="6" t="s">
        <v>1</v>
      </c>
      <c r="B4" s="6" t="s">
        <v>374</v>
      </c>
      <c r="C4" s="133"/>
      <c r="D4" s="135"/>
      <c r="E4" s="135"/>
      <c r="F4" s="136" t="s">
        <v>2</v>
      </c>
    </row>
    <row r="5" ht="19.5" customHeight="1" spans="1:6">
      <c r="A5" s="140" t="s">
        <v>176</v>
      </c>
      <c r="B5" s="141" t="s">
        <v>72</v>
      </c>
      <c r="C5" s="140" t="s">
        <v>73</v>
      </c>
      <c r="D5" s="12" t="s">
        <v>375</v>
      </c>
      <c r="E5" s="13"/>
      <c r="F5" s="14"/>
    </row>
    <row r="6" ht="18.75" customHeight="1" spans="1:6">
      <c r="A6" s="142"/>
      <c r="B6" s="143"/>
      <c r="C6" s="142"/>
      <c r="D6" s="17" t="s">
        <v>56</v>
      </c>
      <c r="E6" s="12" t="s">
        <v>75</v>
      </c>
      <c r="F6" s="17" t="s">
        <v>76</v>
      </c>
    </row>
    <row r="7" ht="18.75" customHeight="1" spans="1:6">
      <c r="A7" s="66">
        <v>1</v>
      </c>
      <c r="B7" s="144" t="s">
        <v>83</v>
      </c>
      <c r="C7" s="66">
        <v>3</v>
      </c>
      <c r="D7" s="145">
        <v>4</v>
      </c>
      <c r="E7" s="145">
        <v>5</v>
      </c>
      <c r="F7" s="145">
        <v>6</v>
      </c>
    </row>
    <row r="8" ht="21" customHeight="1" spans="1:6">
      <c r="A8" s="22"/>
      <c r="B8" s="22"/>
      <c r="C8" s="22"/>
      <c r="D8" s="25"/>
      <c r="E8" s="25"/>
      <c r="F8" s="25"/>
    </row>
    <row r="9" ht="21" customHeight="1" spans="1:6">
      <c r="A9" s="22"/>
      <c r="B9" s="22"/>
      <c r="C9" s="22"/>
      <c r="D9" s="25"/>
      <c r="E9" s="25"/>
      <c r="F9" s="25"/>
    </row>
    <row r="10" ht="18.75" customHeight="1" spans="1:6">
      <c r="A10" s="146" t="s">
        <v>165</v>
      </c>
      <c r="B10" s="146" t="s">
        <v>165</v>
      </c>
      <c r="C10" s="147" t="s">
        <v>165</v>
      </c>
      <c r="D10" s="25"/>
      <c r="E10" s="25"/>
      <c r="F10" s="25"/>
    </row>
    <row r="11" customHeight="1" spans="1:1">
      <c r="A11" s="1" t="s">
        <v>376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I1" workbookViewId="0">
      <pane ySplit="1" topLeftCell="A2" activePane="bottomLeft" state="frozen"/>
      <selection/>
      <selection pane="bottomLeft" activeCell="C20" sqref="C20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ht="15.75" customHeight="1" spans="2:19">
      <c r="B2" s="80"/>
      <c r="C2" s="80"/>
      <c r="R2" s="130"/>
      <c r="S2" s="130" t="s">
        <v>377</v>
      </c>
    </row>
    <row r="3" ht="41.25" customHeight="1" spans="1:19">
      <c r="A3" s="81" t="str">
        <f>"2025"&amp;"年部门政府采购预算表"</f>
        <v>2025年部门政府采购预算表</v>
      </c>
      <c r="B3" s="82"/>
      <c r="C3" s="82"/>
      <c r="D3" s="118"/>
      <c r="E3" s="118"/>
      <c r="F3" s="118"/>
      <c r="G3" s="118"/>
      <c r="H3" s="118"/>
      <c r="I3" s="118"/>
      <c r="J3" s="118"/>
      <c r="K3" s="118"/>
      <c r="L3" s="118"/>
      <c r="M3" s="82"/>
      <c r="N3" s="118"/>
      <c r="O3" s="118"/>
      <c r="P3" s="82"/>
      <c r="Q3" s="118"/>
      <c r="R3" s="82"/>
      <c r="S3" s="82"/>
    </row>
    <row r="4" ht="18.75" customHeight="1" spans="1:19">
      <c r="A4" s="119" t="s">
        <v>1</v>
      </c>
      <c r="B4" s="85"/>
      <c r="C4" s="85"/>
      <c r="D4" s="120"/>
      <c r="E4" s="120"/>
      <c r="F4" s="120"/>
      <c r="G4" s="120"/>
      <c r="H4" s="120"/>
      <c r="I4" s="120"/>
      <c r="J4" s="120"/>
      <c r="K4" s="120"/>
      <c r="L4" s="120"/>
      <c r="R4" s="131"/>
      <c r="S4" s="132" t="s">
        <v>2</v>
      </c>
    </row>
    <row r="5" ht="15.75" customHeight="1" spans="1:19">
      <c r="A5" s="87" t="s">
        <v>175</v>
      </c>
      <c r="B5" s="88" t="s">
        <v>176</v>
      </c>
      <c r="C5" s="88" t="s">
        <v>378</v>
      </c>
      <c r="D5" s="89" t="s">
        <v>379</v>
      </c>
      <c r="E5" s="89" t="s">
        <v>380</v>
      </c>
      <c r="F5" s="89" t="s">
        <v>381</v>
      </c>
      <c r="G5" s="89" t="s">
        <v>382</v>
      </c>
      <c r="H5" s="89" t="s">
        <v>383</v>
      </c>
      <c r="I5" s="105" t="s">
        <v>183</v>
      </c>
      <c r="J5" s="105"/>
      <c r="K5" s="105"/>
      <c r="L5" s="105"/>
      <c r="M5" s="106"/>
      <c r="N5" s="105"/>
      <c r="O5" s="105"/>
      <c r="P5" s="114"/>
      <c r="Q5" s="105"/>
      <c r="R5" s="106"/>
      <c r="S5" s="115"/>
    </row>
    <row r="6" ht="17.25" customHeight="1" spans="1:19">
      <c r="A6" s="90"/>
      <c r="B6" s="91"/>
      <c r="C6" s="91"/>
      <c r="D6" s="92"/>
      <c r="E6" s="92"/>
      <c r="F6" s="92"/>
      <c r="G6" s="92"/>
      <c r="H6" s="92"/>
      <c r="I6" s="92" t="s">
        <v>56</v>
      </c>
      <c r="J6" s="92" t="s">
        <v>59</v>
      </c>
      <c r="K6" s="92" t="s">
        <v>384</v>
      </c>
      <c r="L6" s="92" t="s">
        <v>385</v>
      </c>
      <c r="M6" s="107" t="s">
        <v>386</v>
      </c>
      <c r="N6" s="108" t="s">
        <v>387</v>
      </c>
      <c r="O6" s="108"/>
      <c r="P6" s="116"/>
      <c r="Q6" s="108"/>
      <c r="R6" s="117"/>
      <c r="S6" s="94"/>
    </row>
    <row r="7" ht="54" customHeight="1" spans="1:19">
      <c r="A7" s="93"/>
      <c r="B7" s="94"/>
      <c r="C7" s="94"/>
      <c r="D7" s="95"/>
      <c r="E7" s="95"/>
      <c r="F7" s="95"/>
      <c r="G7" s="95"/>
      <c r="H7" s="95"/>
      <c r="I7" s="95"/>
      <c r="J7" s="95" t="s">
        <v>58</v>
      </c>
      <c r="K7" s="95"/>
      <c r="L7" s="95"/>
      <c r="M7" s="109"/>
      <c r="N7" s="95" t="s">
        <v>58</v>
      </c>
      <c r="O7" s="95" t="s">
        <v>65</v>
      </c>
      <c r="P7" s="94" t="s">
        <v>66</v>
      </c>
      <c r="Q7" s="95" t="s">
        <v>67</v>
      </c>
      <c r="R7" s="109" t="s">
        <v>68</v>
      </c>
      <c r="S7" s="94" t="s">
        <v>69</v>
      </c>
    </row>
    <row r="8" ht="18" customHeight="1" spans="1:19">
      <c r="A8" s="121">
        <v>1</v>
      </c>
      <c r="B8" s="121" t="s">
        <v>83</v>
      </c>
      <c r="C8" s="122">
        <v>3</v>
      </c>
      <c r="D8" s="122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</row>
    <row r="9" ht="21" customHeight="1" spans="1:19">
      <c r="A9" s="97" t="s">
        <v>193</v>
      </c>
      <c r="B9" s="98" t="s">
        <v>70</v>
      </c>
      <c r="C9" s="98" t="s">
        <v>388</v>
      </c>
      <c r="D9" s="99" t="s">
        <v>243</v>
      </c>
      <c r="E9" s="99" t="s">
        <v>389</v>
      </c>
      <c r="F9" s="31" t="s">
        <v>390</v>
      </c>
      <c r="G9" s="123">
        <v>20</v>
      </c>
      <c r="H9" s="110"/>
      <c r="I9" s="128">
        <v>2000</v>
      </c>
      <c r="J9" s="128">
        <v>2000</v>
      </c>
      <c r="K9" s="110"/>
      <c r="L9" s="110"/>
      <c r="M9" s="110"/>
      <c r="N9" s="110"/>
      <c r="O9" s="110"/>
      <c r="P9" s="110"/>
      <c r="Q9" s="110"/>
      <c r="R9" s="110"/>
      <c r="S9" s="110"/>
    </row>
    <row r="10" ht="21" customHeight="1" spans="1:19">
      <c r="A10" s="100" t="s">
        <v>165</v>
      </c>
      <c r="B10" s="101"/>
      <c r="C10" s="101"/>
      <c r="D10" s="102"/>
      <c r="E10" s="102"/>
      <c r="F10" s="102"/>
      <c r="G10" s="124"/>
      <c r="H10" s="110"/>
      <c r="I10" s="129">
        <v>2000</v>
      </c>
      <c r="J10" s="129">
        <v>2000</v>
      </c>
      <c r="K10" s="110"/>
      <c r="L10" s="110"/>
      <c r="M10" s="110"/>
      <c r="N10" s="110"/>
      <c r="O10" s="110"/>
      <c r="P10" s="110"/>
      <c r="Q10" s="110"/>
      <c r="R10" s="110"/>
      <c r="S10" s="110"/>
    </row>
    <row r="11" ht="21" customHeight="1" spans="1:19">
      <c r="A11" s="119" t="s">
        <v>391</v>
      </c>
      <c r="B11" s="125"/>
      <c r="C11" s="125"/>
      <c r="D11" s="119"/>
      <c r="E11" s="119"/>
      <c r="F11" s="119"/>
      <c r="G11" s="126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ht="16.5" customHeight="1" spans="1:20">
      <c r="A2" s="79"/>
      <c r="B2" s="80"/>
      <c r="C2" s="80"/>
      <c r="D2" s="80"/>
      <c r="E2" s="80"/>
      <c r="F2" s="80"/>
      <c r="G2" s="80"/>
      <c r="H2" s="79"/>
      <c r="I2" s="79"/>
      <c r="J2" s="79"/>
      <c r="K2" s="79"/>
      <c r="L2" s="79"/>
      <c r="M2" s="79"/>
      <c r="N2" s="103"/>
      <c r="O2" s="79"/>
      <c r="P2" s="79"/>
      <c r="Q2" s="80"/>
      <c r="R2" s="79"/>
      <c r="S2" s="112"/>
      <c r="T2" s="112" t="s">
        <v>392</v>
      </c>
    </row>
    <row r="3" ht="41.25" customHeight="1" spans="1:20">
      <c r="A3" s="81" t="str">
        <f>"2025"&amp;"年部门政府购买服务预算表"</f>
        <v>2025年部门政府购买服务预算表</v>
      </c>
      <c r="B3" s="82"/>
      <c r="C3" s="82"/>
      <c r="D3" s="82"/>
      <c r="E3" s="82"/>
      <c r="F3" s="82"/>
      <c r="G3" s="82"/>
      <c r="H3" s="83"/>
      <c r="I3" s="83"/>
      <c r="J3" s="83"/>
      <c r="K3" s="83"/>
      <c r="L3" s="83"/>
      <c r="M3" s="83"/>
      <c r="N3" s="104"/>
      <c r="O3" s="83"/>
      <c r="P3" s="83"/>
      <c r="Q3" s="82"/>
      <c r="R3" s="83"/>
      <c r="S3" s="104"/>
      <c r="T3" s="82"/>
    </row>
    <row r="4" ht="22.5" customHeight="1" spans="1:20">
      <c r="A4" s="84" t="s">
        <v>1</v>
      </c>
      <c r="B4" s="85"/>
      <c r="C4" s="85"/>
      <c r="D4" s="85"/>
      <c r="E4" s="85"/>
      <c r="F4" s="85"/>
      <c r="G4" s="85"/>
      <c r="H4" s="86"/>
      <c r="I4" s="86"/>
      <c r="J4" s="86"/>
      <c r="K4" s="86"/>
      <c r="L4" s="86"/>
      <c r="M4" s="86"/>
      <c r="N4" s="103"/>
      <c r="O4" s="79"/>
      <c r="P4" s="79"/>
      <c r="Q4" s="80"/>
      <c r="R4" s="79"/>
      <c r="S4" s="113"/>
      <c r="T4" s="112" t="s">
        <v>2</v>
      </c>
    </row>
    <row r="5" ht="24" customHeight="1" spans="1:20">
      <c r="A5" s="87" t="s">
        <v>175</v>
      </c>
      <c r="B5" s="88" t="s">
        <v>176</v>
      </c>
      <c r="C5" s="88" t="s">
        <v>378</v>
      </c>
      <c r="D5" s="88" t="s">
        <v>393</v>
      </c>
      <c r="E5" s="88" t="s">
        <v>394</v>
      </c>
      <c r="F5" s="88" t="s">
        <v>395</v>
      </c>
      <c r="G5" s="88" t="s">
        <v>396</v>
      </c>
      <c r="H5" s="89" t="s">
        <v>397</v>
      </c>
      <c r="I5" s="89" t="s">
        <v>398</v>
      </c>
      <c r="J5" s="105" t="s">
        <v>183</v>
      </c>
      <c r="K5" s="105"/>
      <c r="L5" s="105"/>
      <c r="M5" s="105"/>
      <c r="N5" s="106"/>
      <c r="O5" s="105"/>
      <c r="P5" s="105"/>
      <c r="Q5" s="114"/>
      <c r="R5" s="105"/>
      <c r="S5" s="106"/>
      <c r="T5" s="115"/>
    </row>
    <row r="6" ht="24" customHeight="1" spans="1:20">
      <c r="A6" s="90"/>
      <c r="B6" s="91"/>
      <c r="C6" s="91"/>
      <c r="D6" s="91"/>
      <c r="E6" s="91"/>
      <c r="F6" s="91"/>
      <c r="G6" s="91"/>
      <c r="H6" s="92"/>
      <c r="I6" s="92"/>
      <c r="J6" s="92" t="s">
        <v>56</v>
      </c>
      <c r="K6" s="92" t="s">
        <v>59</v>
      </c>
      <c r="L6" s="92" t="s">
        <v>384</v>
      </c>
      <c r="M6" s="92" t="s">
        <v>385</v>
      </c>
      <c r="N6" s="107" t="s">
        <v>386</v>
      </c>
      <c r="O6" s="108" t="s">
        <v>387</v>
      </c>
      <c r="P6" s="108"/>
      <c r="Q6" s="116"/>
      <c r="R6" s="108"/>
      <c r="S6" s="117"/>
      <c r="T6" s="94"/>
    </row>
    <row r="7" ht="54" customHeight="1" spans="1:20">
      <c r="A7" s="93"/>
      <c r="B7" s="94"/>
      <c r="C7" s="94"/>
      <c r="D7" s="94"/>
      <c r="E7" s="94"/>
      <c r="F7" s="94"/>
      <c r="G7" s="94"/>
      <c r="H7" s="95"/>
      <c r="I7" s="95"/>
      <c r="J7" s="95"/>
      <c r="K7" s="95" t="s">
        <v>58</v>
      </c>
      <c r="L7" s="95"/>
      <c r="M7" s="95"/>
      <c r="N7" s="109"/>
      <c r="O7" s="95" t="s">
        <v>58</v>
      </c>
      <c r="P7" s="95" t="s">
        <v>65</v>
      </c>
      <c r="Q7" s="94" t="s">
        <v>66</v>
      </c>
      <c r="R7" s="95" t="s">
        <v>67</v>
      </c>
      <c r="S7" s="109" t="s">
        <v>68</v>
      </c>
      <c r="T7" s="94" t="s">
        <v>69</v>
      </c>
    </row>
    <row r="8" ht="17.25" customHeight="1" spans="1:20">
      <c r="A8" s="96">
        <v>1</v>
      </c>
      <c r="B8" s="94">
        <v>2</v>
      </c>
      <c r="C8" s="96">
        <v>3</v>
      </c>
      <c r="D8" s="96">
        <v>4</v>
      </c>
      <c r="E8" s="94">
        <v>5</v>
      </c>
      <c r="F8" s="96">
        <v>6</v>
      </c>
      <c r="G8" s="96">
        <v>7</v>
      </c>
      <c r="H8" s="94">
        <v>8</v>
      </c>
      <c r="I8" s="96">
        <v>9</v>
      </c>
      <c r="J8" s="96">
        <v>10</v>
      </c>
      <c r="K8" s="94">
        <v>11</v>
      </c>
      <c r="L8" s="96">
        <v>12</v>
      </c>
      <c r="M8" s="96">
        <v>13</v>
      </c>
      <c r="N8" s="94">
        <v>14</v>
      </c>
      <c r="O8" s="96">
        <v>15</v>
      </c>
      <c r="P8" s="96">
        <v>16</v>
      </c>
      <c r="Q8" s="94">
        <v>17</v>
      </c>
      <c r="R8" s="96">
        <v>18</v>
      </c>
      <c r="S8" s="96">
        <v>19</v>
      </c>
      <c r="T8" s="96">
        <v>20</v>
      </c>
    </row>
    <row r="9" ht="21" customHeight="1" spans="1:20">
      <c r="A9" s="97"/>
      <c r="B9" s="98"/>
      <c r="C9" s="98"/>
      <c r="D9" s="98"/>
      <c r="E9" s="98"/>
      <c r="F9" s="98"/>
      <c r="G9" s="98"/>
      <c r="H9" s="99"/>
      <c r="I9" s="99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ht="21" customHeight="1" spans="1:20">
      <c r="A10" s="100" t="s">
        <v>165</v>
      </c>
      <c r="B10" s="101"/>
      <c r="C10" s="101"/>
      <c r="D10" s="101"/>
      <c r="E10" s="101"/>
      <c r="F10" s="101"/>
      <c r="G10" s="101"/>
      <c r="H10" s="102"/>
      <c r="I10" s="111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customHeight="1" spans="1:1">
      <c r="A11" s="1" t="s">
        <v>399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4545454545454" defaultRowHeight="14.25" customHeight="1" outlineLevelCol="4"/>
  <cols>
    <col min="1" max="1" width="37.7090909090909" style="1" customWidth="1"/>
    <col min="2" max="5" width="20" style="1" customWidth="1"/>
    <col min="6" max="16384" width="9.14545454545454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69"/>
      <c r="E2" s="4" t="s">
        <v>400</v>
      </c>
    </row>
    <row r="3" ht="41.25" customHeight="1" spans="1:5">
      <c r="A3" s="70" t="str">
        <f>"2025"&amp;"年对下转移支付预算表"</f>
        <v>2025年对下转移支付预算表</v>
      </c>
      <c r="B3" s="5"/>
      <c r="C3" s="5"/>
      <c r="D3" s="5"/>
      <c r="E3" s="64"/>
    </row>
    <row r="4" ht="18" customHeight="1" spans="1:5">
      <c r="A4" s="71" t="s">
        <v>1</v>
      </c>
      <c r="B4" s="72"/>
      <c r="C4" s="72"/>
      <c r="D4" s="73"/>
      <c r="E4" s="9" t="s">
        <v>2</v>
      </c>
    </row>
    <row r="5" ht="19.5" customHeight="1" spans="1:5">
      <c r="A5" s="17" t="s">
        <v>401</v>
      </c>
      <c r="B5" s="12" t="s">
        <v>183</v>
      </c>
      <c r="C5" s="13"/>
      <c r="D5" s="13"/>
      <c r="E5" s="74" t="s">
        <v>402</v>
      </c>
    </row>
    <row r="6" ht="40.5" customHeight="1" spans="1:5">
      <c r="A6" s="20"/>
      <c r="B6" s="30" t="s">
        <v>56</v>
      </c>
      <c r="C6" s="11" t="s">
        <v>59</v>
      </c>
      <c r="D6" s="75" t="s">
        <v>384</v>
      </c>
      <c r="E6" s="74"/>
    </row>
    <row r="7" ht="19.5" customHeight="1" spans="1:5">
      <c r="A7" s="21">
        <v>1</v>
      </c>
      <c r="B7" s="21">
        <v>2</v>
      </c>
      <c r="C7" s="21">
        <v>3</v>
      </c>
      <c r="D7" s="76">
        <v>4</v>
      </c>
      <c r="E7" s="77">
        <v>5</v>
      </c>
    </row>
    <row r="8" ht="19.5" customHeight="1" spans="1:5">
      <c r="A8" s="31"/>
      <c r="B8" s="25"/>
      <c r="C8" s="25"/>
      <c r="D8" s="25"/>
      <c r="E8" s="25"/>
    </row>
    <row r="9" ht="19.5" customHeight="1" spans="1:5">
      <c r="A9" s="67"/>
      <c r="B9" s="25"/>
      <c r="C9" s="25"/>
      <c r="D9" s="25"/>
      <c r="E9" s="25"/>
    </row>
    <row r="10" customHeight="1" spans="1:1">
      <c r="A10" s="1" t="s">
        <v>403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54545454545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1" customWidth="1"/>
    <col min="7" max="7" width="25.1454545454545" style="1" customWidth="1"/>
    <col min="8" max="8" width="15.5727272727273" style="1" customWidth="1"/>
    <col min="9" max="9" width="13.4272727272727" style="1" customWidth="1"/>
    <col min="10" max="10" width="18.8545454545455" style="1" customWidth="1"/>
    <col min="11" max="16384" width="9.14545454545454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404</v>
      </c>
    </row>
    <row r="3" ht="41.25" customHeight="1" spans="1:10">
      <c r="A3" s="63" t="str">
        <f>"2025"&amp;"年对下转移支付绩效目标表"</f>
        <v>2025年对下转移支付绩效目标表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1">
      <c r="A4" s="6" t="s">
        <v>1</v>
      </c>
    </row>
    <row r="5" ht="44.25" customHeight="1" spans="1:10">
      <c r="A5" s="65" t="s">
        <v>401</v>
      </c>
      <c r="B5" s="65" t="s">
        <v>291</v>
      </c>
      <c r="C5" s="65" t="s">
        <v>292</v>
      </c>
      <c r="D5" s="65" t="s">
        <v>293</v>
      </c>
      <c r="E5" s="65" t="s">
        <v>294</v>
      </c>
      <c r="F5" s="66" t="s">
        <v>295</v>
      </c>
      <c r="G5" s="65" t="s">
        <v>296</v>
      </c>
      <c r="H5" s="66" t="s">
        <v>297</v>
      </c>
      <c r="I5" s="66" t="s">
        <v>298</v>
      </c>
      <c r="J5" s="65" t="s">
        <v>299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31"/>
      <c r="B7" s="67"/>
      <c r="C7" s="67"/>
      <c r="D7" s="67"/>
      <c r="E7" s="51"/>
      <c r="F7" s="68"/>
      <c r="G7" s="51"/>
      <c r="H7" s="68"/>
      <c r="I7" s="68"/>
      <c r="J7" s="51"/>
    </row>
    <row r="8" ht="42" customHeight="1" spans="1:10">
      <c r="A8" s="31"/>
      <c r="B8" s="22"/>
      <c r="C8" s="22"/>
      <c r="D8" s="22"/>
      <c r="E8" s="31"/>
      <c r="F8" s="22"/>
      <c r="G8" s="31"/>
      <c r="H8" s="22"/>
      <c r="I8" s="22"/>
      <c r="J8" s="31"/>
    </row>
    <row r="9" customHeight="1" spans="1:1">
      <c r="A9" s="1" t="s">
        <v>403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4272727272727" defaultRowHeight="14.25" customHeight="1"/>
  <cols>
    <col min="1" max="3" width="33.7090909090909" style="1" customWidth="1"/>
    <col min="4" max="4" width="45.5727272727273" style="1" customWidth="1"/>
    <col min="5" max="5" width="27.5727272727273" style="1" customWidth="1"/>
    <col min="6" max="6" width="21.7090909090909" style="1" customWidth="1"/>
    <col min="7" max="9" width="26.2818181818182" style="1" customWidth="1"/>
    <col min="10" max="16384" width="10.4272727272727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405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2" t="s">
        <v>2</v>
      </c>
    </row>
    <row r="5" ht="28.5" customHeight="1" spans="1:9">
      <c r="A5" s="48" t="s">
        <v>175</v>
      </c>
      <c r="B5" s="37" t="s">
        <v>176</v>
      </c>
      <c r="C5" s="48" t="s">
        <v>406</v>
      </c>
      <c r="D5" s="48" t="s">
        <v>407</v>
      </c>
      <c r="E5" s="48" t="s">
        <v>408</v>
      </c>
      <c r="F5" s="48" t="s">
        <v>409</v>
      </c>
      <c r="G5" s="37" t="s">
        <v>410</v>
      </c>
      <c r="H5" s="37"/>
      <c r="I5" s="48"/>
    </row>
    <row r="6" ht="21" customHeight="1" spans="1:9">
      <c r="A6" s="48"/>
      <c r="B6" s="49"/>
      <c r="C6" s="49"/>
      <c r="D6" s="50"/>
      <c r="E6" s="49"/>
      <c r="F6" s="49"/>
      <c r="G6" s="37" t="s">
        <v>382</v>
      </c>
      <c r="H6" s="37" t="s">
        <v>411</v>
      </c>
      <c r="I6" s="37" t="s">
        <v>412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31"/>
      <c r="B8" s="22"/>
      <c r="C8" s="22"/>
      <c r="D8" s="31"/>
      <c r="E8" s="22"/>
      <c r="F8" s="55"/>
      <c r="G8" s="56"/>
      <c r="H8" s="57"/>
      <c r="I8" s="57"/>
    </row>
    <row r="9" ht="19.5" customHeight="1" spans="1:9">
      <c r="A9" s="58" t="s">
        <v>56</v>
      </c>
      <c r="B9" s="59"/>
      <c r="C9" s="59"/>
      <c r="D9" s="60"/>
      <c r="E9" s="61"/>
      <c r="F9" s="61"/>
      <c r="G9" s="56"/>
      <c r="H9" s="57"/>
      <c r="I9" s="57"/>
    </row>
    <row r="10" customHeight="1" spans="2:2">
      <c r="B10" s="1" t="s">
        <v>413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545454545454" defaultRowHeight="14.25" customHeight="1"/>
  <cols>
    <col min="1" max="1" width="19.2818181818182" style="1" customWidth="1"/>
    <col min="2" max="2" width="33.8454545454545" style="1" customWidth="1"/>
    <col min="3" max="3" width="23.8545454545455" style="1" customWidth="1"/>
    <col min="4" max="4" width="11.1454545454545" style="1" customWidth="1"/>
    <col min="5" max="5" width="17.7090909090909" style="1" customWidth="1"/>
    <col min="6" max="6" width="9.85454545454546" style="1" customWidth="1"/>
    <col min="7" max="7" width="17.7090909090909" style="1" customWidth="1"/>
    <col min="8" max="11" width="23.1454545454545" style="1" customWidth="1"/>
    <col min="12" max="16384" width="9.14545454545454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414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277</v>
      </c>
      <c r="B5" s="10" t="s">
        <v>178</v>
      </c>
      <c r="C5" s="10" t="s">
        <v>278</v>
      </c>
      <c r="D5" s="11" t="s">
        <v>179</v>
      </c>
      <c r="E5" s="11" t="s">
        <v>180</v>
      </c>
      <c r="F5" s="11" t="s">
        <v>279</v>
      </c>
      <c r="G5" s="11" t="s">
        <v>280</v>
      </c>
      <c r="H5" s="17" t="s">
        <v>56</v>
      </c>
      <c r="I5" s="12" t="s">
        <v>415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31"/>
      <c r="B9" s="22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22"/>
      <c r="B10" s="22"/>
      <c r="C10" s="22"/>
      <c r="D10" s="22"/>
      <c r="E10" s="22"/>
      <c r="F10" s="22"/>
      <c r="G10" s="22"/>
      <c r="H10" s="33"/>
      <c r="I10" s="33"/>
      <c r="J10" s="33"/>
      <c r="K10" s="32"/>
    </row>
    <row r="11" ht="18.75" customHeight="1" spans="1:11">
      <c r="A11" s="34" t="s">
        <v>165</v>
      </c>
      <c r="B11" s="35"/>
      <c r="C11" s="35"/>
      <c r="D11" s="35"/>
      <c r="E11" s="35"/>
      <c r="F11" s="35"/>
      <c r="G11" s="36"/>
      <c r="H11" s="33"/>
      <c r="I11" s="33"/>
      <c r="J11" s="33"/>
      <c r="K11" s="32"/>
    </row>
    <row r="12" customHeight="1" spans="1:1">
      <c r="A12" s="1" t="s">
        <v>416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  <outlinePr summaryRight="0"/>
    <pageSetUpPr fitToPage="1"/>
  </sheetPr>
  <dimension ref="A1:G14"/>
  <sheetViews>
    <sheetView showZeros="0" tabSelected="1" workbookViewId="0">
      <pane ySplit="1" topLeftCell="A2" activePane="bottomLeft" state="frozen"/>
      <selection/>
      <selection pane="bottomLeft" activeCell="F16" sqref="F16"/>
    </sheetView>
  </sheetViews>
  <sheetFormatPr defaultColWidth="9.14545454545454" defaultRowHeight="14.25" customHeight="1" outlineLevelCol="6"/>
  <cols>
    <col min="1" max="1" width="35.2818181818182" style="1" customWidth="1"/>
    <col min="2" max="4" width="28" style="1" customWidth="1"/>
    <col min="5" max="7" width="23.8545454545455" style="1" customWidth="1"/>
    <col min="8" max="16384" width="9.14545454545454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417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278</v>
      </c>
      <c r="B5" s="10" t="s">
        <v>277</v>
      </c>
      <c r="C5" s="10" t="s">
        <v>178</v>
      </c>
      <c r="D5" s="11" t="s">
        <v>418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70</v>
      </c>
      <c r="B9" s="23" t="s">
        <v>419</v>
      </c>
      <c r="C9" s="23" t="s">
        <v>285</v>
      </c>
      <c r="D9" s="24" t="s">
        <v>420</v>
      </c>
      <c r="E9" s="25">
        <v>50000</v>
      </c>
      <c r="F9" s="25">
        <v>50000</v>
      </c>
      <c r="G9" s="25">
        <v>50000</v>
      </c>
    </row>
    <row r="10" ht="18.75" customHeight="1" spans="1:7">
      <c r="A10" s="22" t="s">
        <v>70</v>
      </c>
      <c r="B10" s="23" t="s">
        <v>419</v>
      </c>
      <c r="C10" s="23" t="s">
        <v>289</v>
      </c>
      <c r="D10" s="24" t="s">
        <v>420</v>
      </c>
      <c r="E10" s="25">
        <v>10000</v>
      </c>
      <c r="F10" s="25">
        <v>10000</v>
      </c>
      <c r="G10" s="25">
        <v>10000</v>
      </c>
    </row>
    <row r="11" ht="18.75" customHeight="1" spans="1:7">
      <c r="A11" s="26" t="s">
        <v>56</v>
      </c>
      <c r="B11" s="27" t="s">
        <v>421</v>
      </c>
      <c r="C11" s="27"/>
      <c r="D11" s="28"/>
      <c r="E11" s="25">
        <v>60000</v>
      </c>
      <c r="F11" s="25">
        <v>60000</v>
      </c>
      <c r="G11" s="25">
        <v>60000</v>
      </c>
    </row>
    <row r="14" customHeight="1" spans="6:6">
      <c r="F14" s="29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程海堃</cp:lastModifiedBy>
  <dcterms:created xsi:type="dcterms:W3CDTF">2025-02-06T07:09:00Z</dcterms:created>
  <dcterms:modified xsi:type="dcterms:W3CDTF">2025-02-20T08:20:20Z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2052-12.1.0.19302</vt:lpwstr>
  </property>
</Properties>
</file>