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88" windowHeight="10571" tabRatio="933" firstSheet="3" activeTab="4"/>
  </bookViews>
  <sheets>
    <sheet name="附件1.部门整体支出单位自评表" sheetId="5" state="hidden" r:id="rId1"/>
    <sheet name="附件2.部门整体支出绩效目标完成情况表" sheetId="7" state="hidden" r:id="rId2"/>
    <sheet name="附件2-3.项目支出汇总表" sheetId="15" state="hidden" r:id="rId3"/>
    <sheet name="1.红河州红十字专项经费" sheetId="9" r:id="rId4"/>
    <sheet name="2.会议经费" sheetId="29" r:id="rId5"/>
    <sheet name="附件3-2.项目部门绩效目标表" sheetId="10" state="hidden" r:id="rId6"/>
    <sheet name="附件3-3.项目部门绩效评价评分表" sheetId="11" state="hidden" r:id="rId7"/>
    <sheet name="附件3-4.项目资金使用情况表" sheetId="12" state="hidden" r:id="rId8"/>
    <sheet name="附件3-5.补助类项目实施情况表" sheetId="13" state="hidden" r:id="rId9"/>
    <sheet name="附件3-5.建设类项目实施情况表" sheetId="14" state="hidden" r:id="rId10"/>
    <sheet name="附件5.2020年度项目支出绩效自评表" sheetId="4" state="hidden" r:id="rId11"/>
  </sheets>
  <definedNames>
    <definedName name="_xlnm._FilterDatabase" localSheetId="0" hidden="1">附件1.部门整体支出单位自评表!$A$10:$XEZ$42</definedName>
    <definedName name="_xlnm.Print_Titles" localSheetId="6">'附件3-3.项目部门绩效评价评分表'!$3:$3</definedName>
    <definedName name="_xlnm.Print_Titles" localSheetId="7">'附件3-4.项目资金使用情况表'!$4:$4</definedName>
    <definedName name="_xlnm.Print_Area" localSheetId="8">'附件3-5.补助类项目实施情况表'!$A$1:$E$24</definedName>
    <definedName name="_xlnm.Print_Titles" localSheetId="8">'附件3-5.补助类项目实施情况表'!$4:$6</definedName>
    <definedName name="_xlnm.Print_Area" localSheetId="9">'附件3-5.建设类项目实施情况表'!$A$1:$J$15</definedName>
    <definedName name="_xlnm.Print_Titles" localSheetId="9">'附件3-5.建设类项目实施情况表'!$3:$3</definedName>
    <definedName name="_xlnm._FilterDatabase" localSheetId="9" hidden="1">'附件3-5.建设类项目实施情况表'!$B$1:$AQ$14</definedName>
  </definedNames>
  <calcPr calcId="144525"/>
</workbook>
</file>

<file path=xl/sharedStrings.xml><?xml version="1.0" encoding="utf-8"?>
<sst xmlns="http://schemas.openxmlformats.org/spreadsheetml/2006/main" count="789" uniqueCount="496">
  <si>
    <t>附件1：</t>
  </si>
  <si>
    <t>红河州红十字会2024年度部门整体支出绩效单位自评表</t>
  </si>
  <si>
    <t>部门名称（盖章）</t>
  </si>
  <si>
    <t>红河州红十字会</t>
  </si>
  <si>
    <t>自评得分</t>
  </si>
  <si>
    <t>自评等级</t>
  </si>
  <si>
    <r>
      <rPr>
        <sz val="12"/>
        <color rgb="FF000000"/>
        <rFont val="Wingdings 2"/>
        <charset val="134"/>
      </rPr>
      <t>R</t>
    </r>
    <r>
      <rPr>
        <sz val="12"/>
        <color rgb="FF000000"/>
        <rFont val="方正黑体_GBK"/>
        <charset val="134"/>
      </rPr>
      <t>优     □良     □中     □差</t>
    </r>
  </si>
  <si>
    <t>部门预算资金  （万元）</t>
  </si>
  <si>
    <t>部门年度支出</t>
  </si>
  <si>
    <t>年初预算数</t>
  </si>
  <si>
    <r>
      <rPr>
        <sz val="10"/>
        <rFont val="方正黑体_GBK"/>
        <charset val="134"/>
      </rPr>
      <t>预算调整数</t>
    </r>
    <r>
      <rPr>
        <sz val="9"/>
        <rFont val="方正黑体_GBK"/>
        <charset val="134"/>
      </rPr>
      <t>（调增为“＋”；调减为“－”）</t>
    </r>
  </si>
  <si>
    <t>全年收入决算数</t>
  </si>
  <si>
    <t>全年支出决算数</t>
  </si>
  <si>
    <t>执行率</t>
  </si>
  <si>
    <t>年度资金总额</t>
  </si>
  <si>
    <t>基本支出年度资金总额</t>
  </si>
  <si>
    <t>项目支出</t>
  </si>
  <si>
    <t>其中：当年财政拨款</t>
  </si>
  <si>
    <t xml:space="preserve">           其他资金</t>
  </si>
  <si>
    <t>一级
指标</t>
  </si>
  <si>
    <t>二级
指标</t>
  </si>
  <si>
    <t>三级指标</t>
  </si>
  <si>
    <t>指标分值</t>
  </si>
  <si>
    <t>指标解释</t>
  </si>
  <si>
    <t>指标说明</t>
  </si>
  <si>
    <t>评分标准</t>
  </si>
  <si>
    <t>得分简述</t>
  </si>
  <si>
    <t>扣分原因</t>
  </si>
  <si>
    <t>投入（15分）</t>
  </si>
  <si>
    <t>目标设定
（7分）</t>
  </si>
  <si>
    <t>整体绩效目标设定</t>
  </si>
  <si>
    <t>部门是否制定了年度预算整体绩效目标；整体绩效目标制定依据是否充分，是否与部门履职、年度工作任务相符；整体绩效目标是否清晰、细化、可衡量。</t>
  </si>
  <si>
    <t>评价要点：
①是否符合国家法律法规、国民经济和社会发展总体规划；
②是否符合部门“三定”方案确定的职责；
③是否符合部门制定的中长期实施规划；
④是否符合部门年度工作任务。</t>
  </si>
  <si>
    <t>设有整体绩效目标2分；目标设定依据充分符合客观实际1分；目标清晰、细化1分；目标可衡量1分。</t>
  </si>
  <si>
    <t>整体绩效目标与部门实际情况相符，目标充分细化、量化。</t>
  </si>
  <si>
    <t>项目绩效目标设定</t>
  </si>
  <si>
    <t>是否科学、合理设立了项目绩效目标；目标明确；目标细化；目标量化。</t>
  </si>
  <si>
    <t>评价要点：
①绩效目标是否经过充分调查研究、论证和科学、合理测算；
①是否将部门整体的绩效目标细化分解为具体量化的项目；
③是否与部门年度的任务数或计划数相对应；是否与本年度部门预算资金相匹配。</t>
  </si>
  <si>
    <t>项目均设有绩效目标1分；目标科学合理0.5分；目标明确0.5分；目标细化0.5分；目标量化0.5分。</t>
  </si>
  <si>
    <t>绩效目标经充分内部讨论、论证，测算合理，进行了充分细化、量化，目标任务数与预算资金匹配程度较高。</t>
  </si>
  <si>
    <t>预算配置
（8分）</t>
  </si>
  <si>
    <t>预算编制科学性</t>
  </si>
  <si>
    <t>部门（单位）本年度预算编制是否完整，是否与履职目标相匹配，编制依据是否充分。</t>
  </si>
  <si>
    <t>评价要点：                                                            ①预算编制是否与履职目标紧密衔接；
②依据是否充分、数据是否详实、结构是否细化。</t>
  </si>
  <si>
    <t>①预算编制与履职目标衔接紧密得1分，预算支出与履职目标无关每项扣0.2分，扣完为止；
②预算编制依据充分、数据详实得1分，无依据或数据不实每项扣0.2分，扣完为止。</t>
  </si>
  <si>
    <t>预算编制与履职目标衔接紧密、依据充分，数据详实、细化。</t>
  </si>
  <si>
    <t>基本支出保障</t>
  </si>
  <si>
    <t>根据审计报告及其他检查报告披露或抽查情况，项目支出中存在列支基本支出内容，或基本支出留有缺口。</t>
  </si>
  <si>
    <t>①基本支出预算是否能够保障机构正常运转；
②人员工资、日常公用经费、其它完成部门职能任务所必须的支出，是否存在缺口；
③是否存在预算编制时就考虑用项目资金弥补公用经费不足的情况。</t>
  </si>
  <si>
    <t>①基本支出预算能够保障机构正常运转（2分）；
②人员工资、日常公用经费、其它完成部门职能任务所必须的支出无缺口（0.5分）；
③不存在预算编制时就考虑用项目资金弥补公用经费不足的情况（0.5分）。</t>
  </si>
  <si>
    <t>未发现项目支出中列支基本支出内容或基本支出留有缺口的情况，基本支出对机构正常运转保障程度较高。</t>
  </si>
  <si>
    <t>重点支出保障率</t>
  </si>
  <si>
    <t>部门（单位）本年度预算安排的重点项目支出与部门项目总支出的比率，用以反映和考核部门（单位）对履行主要职责或完成重点任务的保障程度。</t>
  </si>
  <si>
    <t>评价要点：                                                   重点支出保障率=（重点项目支出/项目总支出）×100%。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</si>
  <si>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重点支出保障率得分=重点支出安排率*标准分3分。</t>
  </si>
  <si>
    <t xml:space="preserve">2024年本部门项目预算资金为20.00万元，其中重点项目预算资金为20.00万元，重点支出保障率为100.00%。
</t>
  </si>
  <si>
    <t>过程（20分）</t>
  </si>
  <si>
    <t>预算执行
（8分）</t>
  </si>
  <si>
    <t>预算执行率</t>
  </si>
  <si>
    <t>部门是否按照财政部门的要求，采取切实有效的措施，全面加快预算执行进度，用以反映和考核部门预算执行的及时性和均衡性程度。</t>
  </si>
  <si>
    <t>评价要点：
预算执行率=[预算执行数/预算数]×100%。
预算执行数：部门本年度实际执行的预算数。
预算数：财政部门批复的本年度部门预算数。</t>
  </si>
  <si>
    <t>①完成预算执行支出进度9月30日前≥80%得1分，未达到不得分；
②完成预算执行支出进度11月30日前≥90%得1分，未达到不得分。</t>
  </si>
  <si>
    <t>9月30日前预算执行支出进度为77.51%；11月30日前预算执行支出进度为92.87%.</t>
  </si>
  <si>
    <t>部分工作尚未完成，相关资金未形成支出。</t>
  </si>
  <si>
    <t>结转结余变动率</t>
  </si>
  <si>
    <t>部门（单位）本年度结转结余资金总额与上年度结转结余资金总额的变动比率，用以反映和考核部门（单位）对控制结转结余资金的努力程度。</t>
  </si>
  <si>
    <t>评价要点：
结转结余变动率=[（本年度累计结转结余资金总额-上年度累计结转结余资金总额）/上年度累计结转结余资金总额]×100%。</t>
  </si>
  <si>
    <t>结转结余变动率≤0%时得满分；每超1%扣0.5分，扣完为止。</t>
  </si>
  <si>
    <t>上年度结转结余为0.00元，本年度结转结余为0.00元。</t>
  </si>
  <si>
    <t>“三公经费”变动率</t>
  </si>
  <si>
    <t>部门（单位）本年度“三公经费”预算数与上年度“三公经费”预算数的变动比率，用以反映和考核部门（单位）对控制重点行政成本的努力程度。</t>
  </si>
  <si>
    <t>评价要点：                                                        “三公经费”变动率=[（本年度“三公经费”总额-上年度“三公经费”总额）/上年度“三公经费”总额]×100%。
“三公经费”：年度的因公出国（境）费、公务车辆购置及运行费和公务招待费支出。</t>
  </si>
  <si>
    <t>①“三公经费”变动率≤0%时，得1分；
②“三公经费”变动率＞0%时，得0分。</t>
  </si>
  <si>
    <t xml:space="preserve">2023年“三公经费”预算数6.57万元，2024年“三公经费”预算数6.37万元。“三公经费”变动率为-3.04%。
</t>
  </si>
  <si>
    <t>“三公经费”控制率</t>
  </si>
  <si>
    <t>部门（单位）本年度“三公经费”实际支出数与当年预算安排数的比率，用以反映和考核部门（单位）对“三公经费”的实际控制程度。</t>
  </si>
  <si>
    <t>评价要点：
“三公经费”控制率=（“三公经费”实际支出数/“三公经费”预算安排数）×100%。</t>
  </si>
  <si>
    <t>“三公经费”控制率≤100%（1分）；每超1%扣0.5分，扣完为止。</t>
  </si>
  <si>
    <t xml:space="preserve">2024年“三公经费”预算数6.37万元，实际支出数为1.00万元，“三公经费”控制率15.70%。
</t>
  </si>
  <si>
    <t>政府采购执行率</t>
  </si>
  <si>
    <t>部门（单位）本年度实际政府采购金额与年初政府采购预算的比率，用以反映和考核部门（单位）政府采购预算执行情况。</t>
  </si>
  <si>
    <t>评价要点：
政府采购执行率=（实际采购金额/采购预算数）×100%；
政府采购预算：采购机关根据事业发展计划和行政任务编制的、并经过规定程序批准的年度政府采购计划。</t>
  </si>
  <si>
    <t>政府采购率=政府采购预算执行率*标准分1分；最高分1分。</t>
  </si>
  <si>
    <t xml:space="preserve">2024年政府采购预算数4.66万元，实际采购金额4.30万元，政府采购执行率92.27%。
</t>
  </si>
  <si>
    <t>收入合规</t>
  </si>
  <si>
    <t>部门（单位）收入依据是否充分、来源是否合规，是否符合“放管服”改革要求和减税降费要求。</t>
  </si>
  <si>
    <t>评价要点：
①收入依据是否充分、来源是否合规；                         ②是否符合“放管服”改革要求和减税降费要求。</t>
  </si>
  <si>
    <t>合规率100%得1分；合规率每下降0.5%，扣0.5分，扣完为止。</t>
  </si>
  <si>
    <t>2024年度收入均为财政拨款，所有收入依据充分、来源合规，符合“放管服”改革要求和减税降费要求。</t>
  </si>
  <si>
    <t>支出合规</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</si>
  <si>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</si>
  <si>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</si>
  <si>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合规率100%得1分；每下降0.5%，扣0.5分，扣完为止。</t>
  </si>
  <si>
    <t>2024年度支出符合国家财经法规和财务管理制度规定以及有关专项资金管理办法的规定；资金的拨付有完整的审批程序和手续；项目的重大开支经过评估论证；无截留、挤占、挪用、虚列支出等情况。</t>
  </si>
  <si>
    <t>预算绩效管理（8分）</t>
  </si>
  <si>
    <t>管理制度健全性</t>
  </si>
  <si>
    <t>部门（单位）为加强预算管理、规范财务行为而制定的管理制度是否健全完整，用以反映和考核部门（单位）预算管理制度对完成主要职责或促进事业发展的保障情况。</t>
  </si>
  <si>
    <t>评价要点：
①是否制定或具有预算绩效管理办法、财务管理制度、会计核算制度等；
②是否制定或具有项目支出管理办法或制度、规定；
③是否建立部门支出内控制度或相应措施；
④管理办法、制度、措施是否得到有效执行。</t>
  </si>
  <si>
    <t>每发现一项问题，扣0.5分，扣完为止。</t>
  </si>
  <si>
    <t>已制定或具有预算绩效管理办法、财务管理制度、会计核算制度、项目支出管理办法、内控制度等，并且相关管理办法、制度、措施得到有效执行。</t>
  </si>
  <si>
    <t>落实绩效主体责任</t>
  </si>
  <si>
    <t>是否按照全面实施预算绩效管理相关要求落实部门主体责任，并且有效开展部门预算绩效工作。</t>
  </si>
  <si>
    <t>评价要点：                                                  ①是否成立部门预算绩效管理工作领导小组；                       ②是否开展事前绩效评估、绩效目标管理、绩效运行监控、绩效评价等工作。</t>
  </si>
  <si>
    <t>已成立部门预算绩效管理工作领导小组，并积极开展事前绩效评估、绩效目标管理、绩效运行监控、绩效评价等工作。</t>
  </si>
  <si>
    <t>整改落实</t>
  </si>
  <si>
    <t>是否对近三年内人大、纪检监察、审计、财政等部门各项检查、绩效评价等发现的问题进行有效整改。</t>
  </si>
  <si>
    <t>评价要点：                                                       是否对近三年内人大、纪检监察、审计、财政等部门各项检查、绩效评价等发现的问题进行规范整改。</t>
  </si>
  <si>
    <t>没发现问题或发现问题已积极制定措施全部整改的，得3分；部分整改的，视整改情况得1.5分；未整改的，得0分。</t>
  </si>
  <si>
    <t>无相关情况。</t>
  </si>
  <si>
    <t>资料、信息报送、预决算公开的及时性</t>
  </si>
  <si>
    <t>部门（单位）是否按照规定时间及时收集、整理、分析与部门整体段性资金支出及绩效目标完成相关的数据、信息并上报、预算决算公开，用以反映和考核部门（单位）日常管理规范性。</t>
  </si>
  <si>
    <t>评价要点：
①在实现部门绩效目标过程中，是否按照绩效评价通知要求及时收集、整理、分析与部门整体阶段性资金支出及绩效目标完成相关的数据。</t>
  </si>
  <si>
    <t>①及时收集、整理、分析与部门整体阶段性资金支出及绩效目标完成相关的数据、信息并上报、预决算及时公开得1分；
②未按时上报每推延一天扣0.2分，扣完为止；
③不上报或上报上报资料质量较差，严重影响绩效评价进度不得分；</t>
  </si>
  <si>
    <t>2024年度已按照规定时间、内容及时收集、整理、分析与部门整体段性资金支出及绩效目标完成相关的数据、信息并上报，按时限要求公开单位预算决算信息。</t>
  </si>
  <si>
    <t>资产管理
（4分）</t>
  </si>
  <si>
    <t>资产管理制度健全性</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</si>
  <si>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</si>
  <si>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</si>
  <si>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本部门按照内部控制制度要求，及时制定了《固定资产管理制度》、《固定资产使用管理流程》以及与资金管理相关的各项制度，保证了单位资产和资金支付的管理要求。</t>
  </si>
  <si>
    <t>资产管理安全性</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</si>
  <si>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</si>
  <si>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</si>
  <si>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所有资产保存完整，资产配置合理，资产处置范，资产账务管理合规，帐实相符，资产有偿使用已收入及时足额上缴国库。</t>
  </si>
  <si>
    <t>固定资产利用率</t>
  </si>
  <si>
    <t>部门（单位）实际在用固定资产总额与所有固定资产总额的比率，用以反映和考核部门固定资产使用效率程度。</t>
  </si>
  <si>
    <t>评价要点：
固定资产利用率=（实际在用固定资产总额/所有固定资产总额）×100%。</t>
  </si>
  <si>
    <t>①固定资产利用率≥90%（1分）；
②每低一个百分点扣0.5分，扣完为止。</t>
  </si>
  <si>
    <t>2024年度无闲置固定资产，固定资产利用率100.00%。</t>
  </si>
  <si>
    <t>产出（35分）</t>
  </si>
  <si>
    <t>部门履职（35分）</t>
  </si>
  <si>
    <t>重点工作办结率</t>
  </si>
  <si>
    <t>部门（单位）年度重点工作实际完成数与交办或下达数的比率，用以反映部门（单位）对重点工作的办理落实程度。</t>
  </si>
  <si>
    <t>评价要点：
重点工作办结率=（重点工作实际完成数/交办或下达数）×100%。
重点工作是指党委、政府、人大、相关部门交办或下达的工作任务。</t>
  </si>
  <si>
    <t>重点工作办完成得分=重点工作办结率×标准分值（10分）</t>
  </si>
  <si>
    <t>2024年度圆满完成州委、州政府、州人大及相关部门交办或下达的工作任务。重点工作办结率为100.00%</t>
  </si>
  <si>
    <t>实际完成率</t>
  </si>
  <si>
    <t>部门（单位）履行职责而实际完成工作数与计划工作数的比率，用以反映和考核部门（单位）履职工作任务目标的实现程度。</t>
  </si>
  <si>
    <t>评价要点：
根据附件2-2:部门整体支出绩效目标完成情况表进行评价
实际完成率=（实际完成工作数/计划工作数）×100%。
实际完成工作数：一定时期内部门实际完成工作任务的数量。
计划工作数：部门整体绩效目标确定的一定时期内预计完成工作任务的数量。</t>
  </si>
  <si>
    <t>该项得分=实际完成率*标准分值（10分）</t>
  </si>
  <si>
    <t xml:space="preserve">完成情况详见附件2：《部门整体支出绩效目标完成情况表》。
</t>
  </si>
  <si>
    <t>完成情况详见附件2：《部门整体支出绩效目标完成情况表》。</t>
  </si>
  <si>
    <t>完成及时率</t>
  </si>
  <si>
    <t>部门（单位）在规定时限内及时完成的实际工作数与计划工作数的比率,用以反映和考核部门履职时效目标的实现程度。</t>
  </si>
  <si>
    <t>评价要点：
根据附件2-2:部门整体支出绩效目标完成情况表进行评价
完成及时率=（及时完成实际工作数/计划工作数）×100%。
及时完成实际工作数：部门（单位）按照整体绩效目标确定的时限实际完成的工作任务数量。</t>
  </si>
  <si>
    <t>该项得分=完成及时率*标准分值（7分）</t>
  </si>
  <si>
    <t>质量达标率</t>
  </si>
  <si>
    <t>达到质量标准（绩效标准值）的实际工作数与计划工作数的比率,用以反映和考核部门履职质量目标的实现程度。</t>
  </si>
  <si>
    <t>评价要点：
根据附件2-2:部门整体支出绩效目标完成情况表进行评价
质量达标率=（质量达标实际工作数/计划工作数）×100%。
质量达标实际工作数：一定时期内部门实际完成工作数中达到部门绩效目标要求（绩效标准值）的工作任务数量。</t>
  </si>
  <si>
    <t>该项得分=质量达标率*标准分值（8分）</t>
  </si>
  <si>
    <t>效果（30分）</t>
  </si>
  <si>
    <t>履职效益（30分）</t>
  </si>
  <si>
    <t>经济效益</t>
  </si>
  <si>
    <t>部门（单位）履行职责对经济发展所带来的直接或间接影响。</t>
  </si>
  <si>
    <t>评价要点：
是否按照部门职责完成相关工作并产生直接或间接的经济效益。</t>
  </si>
  <si>
    <t>①达到全部预期指标，效益较为明显得（5分）；
②部分达成年度指标并具有一定效果得（3分）；
③部分达成年度指标但效果较差得（1分）。
④未完成任务不得分。</t>
  </si>
  <si>
    <t>本部门不涉及此项指标。</t>
  </si>
  <si>
    <t>社会效益</t>
  </si>
  <si>
    <t>部门（单位）履行职责对社会发展所带来的直接或间接影响。</t>
  </si>
  <si>
    <t>评价要点：
是否按照部门职责完成相关工作并产生直接或间接的社会效益。</t>
  </si>
  <si>
    <t>通过本部门履职，达到全部预期指标，效益较为明显。</t>
  </si>
  <si>
    <t>生态效益或可持续影响</t>
  </si>
  <si>
    <t>部门（单位）履行职责所带来的直接或间接的生态效益或可持续影响。</t>
  </si>
  <si>
    <t>评价要点：
是否按照部门职责完成相关工作并产生直接或间接的生态效益或可持续影响。</t>
  </si>
  <si>
    <t>行政效能</t>
  </si>
  <si>
    <t>反映部门履职过程中的廉政情况。</t>
  </si>
  <si>
    <t>评价要点：                                                       ①预算年度中部门是否发生过违纪违法情况；                       ②对违法违法行为的处理情况等。</t>
  </si>
  <si>
    <t>未发生廉政问题，该项得5分；凡发生廉政问题的，此项不得分，且终评结果等级不能评定为优。</t>
  </si>
  <si>
    <t>预算年度中部门未发生过违纪违法情况。</t>
  </si>
  <si>
    <t>社会公众或服务对象满意度</t>
  </si>
  <si>
    <t>社会公众或部门（单位）的服务对象对部门履职效果的满意程度。</t>
  </si>
  <si>
    <t>评价要点：
采取社会调查的方式。
社会公众或服务对象是指部门（单位）履行职责而影响到的部门、群体或个人。</t>
  </si>
  <si>
    <t>按收集到的满意度情况得分：≥90分，得10分；&gt;90分≧80分，得7分；&gt;80分≧70分，得5分；&gt;70分≧60分，得3分；&lt;60分得1分。</t>
  </si>
  <si>
    <t>社会公众或部门（单位）的服务对象对本单位履职较满意。</t>
  </si>
  <si>
    <t>总分</t>
  </si>
  <si>
    <t>自评得分合计</t>
  </si>
  <si>
    <t>其他需要说明的事项</t>
  </si>
  <si>
    <t>备注：1.基本支出包含年度支出总额和上年结转资金总额
      2.当年州级财政拨款资金包括：年初预算财政拨款、预算调整资金、政府性基金预算、国有资本经营预算、非税返还资金等；
      3.其他组资金包括经营性收入、上解收入等；
      4.执行率=实际支出总金额/实际收入金额*100%；
      5.实际支出包含单位实际支出及拨付至下级单位或市县资金。</t>
  </si>
  <si>
    <t xml:space="preserve">联系人：陈建 </t>
  </si>
  <si>
    <t>联系电话：13388733003</t>
  </si>
  <si>
    <t>填报日期：2025年3月13日</t>
  </si>
  <si>
    <t>附件2：</t>
  </si>
  <si>
    <t>红河州红十字会2024年度部门整体支出绩效目标完成情况表</t>
  </si>
  <si>
    <t>部门名称</t>
  </si>
  <si>
    <t>填报人</t>
  </si>
  <si>
    <t xml:space="preserve">陈建 </t>
  </si>
  <si>
    <t>联系电话</t>
  </si>
  <si>
    <t>年度总体目标</t>
  </si>
  <si>
    <t>一是持续抓好备灾救灾工作。为保障红河州备灾救灾中心和红河州生命健康安全体验馆的正常运行，计划在2024年接收、分发总会、省红十字会下拨救灾救助物资，以及社会各界捐赠救灾、救助物资600万元，需物资搬运费、备灾中心运行维护费；二是持续抓好应急救护知识培训工作。计划在2024年开展培训40期，2000人。需教材教具费、师资培训费、场地费、广告宣传费用等；三是强化应急救援队伍建设。计划在2024年开展一次有针对性的应急救援实战演练，提高应急救援队参与应急救援的能力和水平；四是进一步加强基层组织建设。计划在2024年新增基层组织26家以上，并按照“五有”要求建立并保证活动开展，对已建立红十字基层组织进行督促、检查，取保有效运转；五是进一步加大对“三献”工作的宣传动员力度。加大与融媒体中心和高校的交流合作力度，积极开展形式多样的活动，多渠道加大“三献”工作宣传。计划2024年新增造血干细胞采样入库260人份以上，人体器官捐献报名登记志愿者累计达2,600人以上，积极动员更多的志愿者加入到无偿献血队伍中来；六是多渠道、多形式广泛动员汇集社会各界爱心力量，积极探索应用互联网、微信等载体开展网络筹资，2024年计划完成筹资800万元；七是积极发挥红十字会民间外交工作。积极开展与省内外红十字会和越南接边地区地方红十字间的交流与合作；八是加强预算绩效管理工作。为了规范我单位预算绩效管理工作，聘请第三方机构为我单位提供预算绩效管理咨询服务，指导我会完成2024年绩效监控、评价及2025年事前绩效评估及绩效目标审核等工作。</t>
  </si>
  <si>
    <t>绩效指标</t>
  </si>
  <si>
    <t>一级指标</t>
  </si>
  <si>
    <t>二级指标</t>
  </si>
  <si>
    <t>年度指标值</t>
  </si>
  <si>
    <t>全年执行情况</t>
  </si>
  <si>
    <t>调整后绩效目标</t>
  </si>
  <si>
    <t>绩效目标完成情况</t>
  </si>
  <si>
    <t>偏差原因分析</t>
  </si>
  <si>
    <t>完成情况简述</t>
  </si>
  <si>
    <t>全部完成</t>
  </si>
  <si>
    <t>部分完成</t>
  </si>
  <si>
    <t>未完成</t>
  </si>
  <si>
    <t>经费
保障</t>
  </si>
  <si>
    <t>制度
保障</t>
  </si>
  <si>
    <t>人员
保障</t>
  </si>
  <si>
    <t>硬件条
件保障</t>
  </si>
  <si>
    <t>其他</t>
  </si>
  <si>
    <t>原因
说明</t>
  </si>
  <si>
    <t>产
出
指
标</t>
  </si>
  <si>
    <t>数量指标</t>
  </si>
  <si>
    <t>物资出入库数量</t>
  </si>
  <si>
    <t>≥600万元</t>
  </si>
  <si>
    <t>576.63万元</t>
  </si>
  <si>
    <t>✔</t>
  </si>
  <si>
    <t>没有突发灾害，捐赠物资的爱心企业较少，加之年内上级红十字会给予的救助物资也少，各种原因叠加导致出入库物资比上年减少</t>
  </si>
  <si>
    <t>物资出入库数量年度指标值为“≥600万元”，实际完成值为“576.63万元”，完成年度指标值的96.11%。</t>
  </si>
  <si>
    <t>普及救护知识培训人数</t>
  </si>
  <si>
    <t>≥2000人次</t>
  </si>
  <si>
    <t>19982人次</t>
  </si>
  <si>
    <t>普及救护知识培训人数年度指标值为“≥2000人”，实际完成值为“19982人”，完成年度指标值的999.10%。</t>
  </si>
  <si>
    <t>募捐筹资金额</t>
  </si>
  <si>
    <t>≥800万元</t>
  </si>
  <si>
    <t>1119.64万元</t>
  </si>
  <si>
    <t>募捐筹资金额年度指标值为“≥800万元”，实际完成值为“1119.64万元”，完成年度指标值的139.96%。</t>
  </si>
  <si>
    <t>采集造血干细胞血样人份</t>
  </si>
  <si>
    <t>≥260人</t>
  </si>
  <si>
    <t>368人</t>
  </si>
  <si>
    <t>招募造血干细胞志愿者人数年度指标值为“≥260人”，实际完成值为“368人”，完成年度指标值的141.54%。</t>
  </si>
  <si>
    <t>招募人体器官和遗体捐献志愿者人数</t>
  </si>
  <si>
    <t>≥2600人</t>
  </si>
  <si>
    <t>1321人</t>
  </si>
  <si>
    <t>实际参加人体器官和遗体捐献的志愿者较预期减少</t>
  </si>
  <si>
    <t>招募人体器官和遗体捐献志愿者人数年度指标值为“≥2600人”，实际完成值为“1321人”，完成年度指标值的50.81%。</t>
  </si>
  <si>
    <t>新增基层组织</t>
  </si>
  <si>
    <t>≥26个</t>
  </si>
  <si>
    <t>26个</t>
  </si>
  <si>
    <t>新增基层组织年度指标值为“≥25个”，实际完成值为“26个”，完成年度指标值的104.00%。</t>
  </si>
  <si>
    <t>绩效管理咨询</t>
  </si>
  <si>
    <t>≥4次</t>
  </si>
  <si>
    <t>4次</t>
  </si>
  <si>
    <t>绩效管理咨询年度指标值为“≥4次”，实际完成值为“4次”，完成年度指标值的100.00%。</t>
  </si>
  <si>
    <t>质量指标</t>
  </si>
  <si>
    <t>普及救护知识培训合格率</t>
  </si>
  <si>
    <t>≥90%</t>
  </si>
  <si>
    <t>普及救护知识培训合格率年度指标值为“≥90%”，实际完成值为“90.00%”，完成年度指标值的100.00%。</t>
  </si>
  <si>
    <t>救助人数完成率</t>
  </si>
  <si>
    <t>救助人数完成率年度指标值为“≥90%”，实际完成值为“90.00%”，完成年度指标值的100.00%。</t>
  </si>
  <si>
    <t>时效指标</t>
  </si>
  <si>
    <t>完成预算执行支出进度（9月30日前）</t>
  </si>
  <si>
    <t>≥80%</t>
  </si>
  <si>
    <t>财政资金困难，未能及时支付</t>
  </si>
  <si>
    <t>完成预算执行支出进度（9月30日前）年度指标值为“≥80%”，实际完成值为“”，完成年度指标值的100.00%。</t>
  </si>
  <si>
    <t>完成预算执行支出进度（11月30日前）</t>
  </si>
  <si>
    <t>完成预算执行支出进度（11月30日前）年度指标值为“≥90%”，实际完成值为“92.87%”，完成年度指标值的103.19%。</t>
  </si>
  <si>
    <t>争取上级款物价值指标值</t>
  </si>
  <si>
    <t>≥100万元</t>
  </si>
  <si>
    <t>472.28万元</t>
  </si>
  <si>
    <t>争取上级资金指标值年度指标值为“≥100万元”，实际完成值为“472.28万元”，完成年度指标值的472.28%。</t>
  </si>
  <si>
    <t>成本指标</t>
  </si>
  <si>
    <t>经济成本指标</t>
  </si>
  <si>
    <t>≤35元/人</t>
  </si>
  <si>
    <t>35元/人</t>
  </si>
  <si>
    <t>经济成本指标年度指标值为“≤35元/人”，实际完成值为“35元/人”，完成年度指标值的100.00%。</t>
  </si>
  <si>
    <t>效
益
指
标</t>
  </si>
  <si>
    <t>社会效益指标</t>
  </si>
  <si>
    <t>公众满意度</t>
  </si>
  <si>
    <t>公众满意度年度指标值为“=80%”，实际完成值为“80.00%”，完成年度指标值的100.00%。</t>
  </si>
  <si>
    <t>救助贫困人群数量</t>
  </si>
  <si>
    <t>=20000人</t>
  </si>
  <si>
    <t>26312人</t>
  </si>
  <si>
    <t>救助贫困人群数量年度指标值为“＞20000人”，实际完成值为“26312人”，完成年度指标值的131.56%。</t>
  </si>
  <si>
    <t>可持续影响指标</t>
  </si>
  <si>
    <t>纳入政府办实事民生工程指标</t>
  </si>
  <si>
    <t>≥85%</t>
  </si>
  <si>
    <t>纳入政府办实事民生工程指标年度指标值为“=85%”，实际完成值为“85.00%”，完成年度指标值的100.00%。</t>
  </si>
  <si>
    <t>满意度指标</t>
  </si>
  <si>
    <t>服务对象满意度指标</t>
  </si>
  <si>
    <t>救助对象满意度</t>
  </si>
  <si>
    <t>救助对象满意度年度指标值为“=80%”，实际完成值为“80.00%”，完成年度指标值的100.00%。</t>
  </si>
  <si>
    <t xml:space="preserve">备注：本表中绩效目标实现情况范围包括部门整体支出绩效目标及项目支出绩效目标实现情况，其中，项目具体范围为州级财政资金安排项目、由州本级及下属二级预算单位、县市部门或州级其他单位共同使用的所有资金（一般公共预算、上级转移支付资金、政府性基金预算、国有资本经营预算、其他资金、结转资金等）项目；
   </t>
  </si>
  <si>
    <t>红河哈尼族彝族自治州住房和城乡建设局2024年度项目支出汇总表</t>
  </si>
  <si>
    <t>序号</t>
  </si>
  <si>
    <t>财政部门资金管理科室</t>
  </si>
  <si>
    <t>政策（项目）主管部门</t>
  </si>
  <si>
    <t>政策（项目）名称</t>
  </si>
  <si>
    <t>项目类型</t>
  </si>
  <si>
    <t>是否为政府采购、政府购买服务项目</t>
  </si>
  <si>
    <t>项目支出金额（万元）</t>
  </si>
  <si>
    <t>备注</t>
  </si>
  <si>
    <t>政策类</t>
  </si>
  <si>
    <t>项目类</t>
  </si>
  <si>
    <t>总额</t>
  </si>
  <si>
    <t>其中：州级财政资金</t>
  </si>
  <si>
    <t>其他资金（含上级拨付、自有资金等）</t>
  </si>
  <si>
    <t>附件1-1：</t>
  </si>
  <si>
    <t>红河州红十字会2024年度项目支出绩效单位自评表</t>
  </si>
  <si>
    <t>项目名称</t>
  </si>
  <si>
    <t>红河州红十字专项经费</t>
  </si>
  <si>
    <t>类型</t>
  </si>
  <si>
    <r>
      <rPr>
        <sz val="11"/>
        <color theme="1"/>
        <rFont val="Wingdings 2"/>
        <charset val="134"/>
      </rPr>
      <t>R</t>
    </r>
    <r>
      <rPr>
        <sz val="11"/>
        <color theme="1"/>
        <rFont val="方正黑体_GBK"/>
        <charset val="134"/>
      </rPr>
      <t>一般公共预算                      
□政府性基金预算             
□社会保险基金预算          
□国有资本经营预算</t>
    </r>
    <r>
      <rPr>
        <sz val="11"/>
        <color theme="1"/>
        <rFont val="Wingdings 2"/>
        <charset val="134"/>
      </rPr>
      <t xml:space="preserve"> 
</t>
    </r>
    <r>
      <rPr>
        <sz val="11"/>
        <color theme="1"/>
        <rFont val="方正黑体_GBK"/>
        <charset val="134"/>
      </rPr>
      <t>□政府投资基金项目</t>
    </r>
    <r>
      <rPr>
        <sz val="11"/>
        <color theme="1"/>
        <rFont val="Wingdings 2"/>
        <charset val="134"/>
      </rPr>
      <t xml:space="preserve"> 
</t>
    </r>
    <r>
      <rPr>
        <sz val="11"/>
        <color theme="1"/>
        <rFont val="方正黑体_GBK"/>
        <charset val="134"/>
      </rPr>
      <t>□政府和社会资本合作（PPP）                          
□政府购买服务项目                                  
□地方政府债务项目</t>
    </r>
    <r>
      <rPr>
        <sz val="11"/>
        <color theme="1"/>
        <rFont val="Wingdings 2"/>
        <charset val="134"/>
      </rPr>
      <t xml:space="preserve"> 
</t>
    </r>
    <r>
      <rPr>
        <sz val="11"/>
        <color theme="1"/>
        <rFont val="方正黑体_GBK"/>
        <charset val="134"/>
      </rPr>
      <t>□其他</t>
    </r>
    <r>
      <rPr>
        <u/>
        <sz val="11"/>
        <color theme="1"/>
        <rFont val="方正黑体_GBK"/>
        <charset val="134"/>
      </rPr>
      <t xml:space="preserve">                  </t>
    </r>
  </si>
  <si>
    <r>
      <rPr>
        <sz val="11"/>
        <color theme="1"/>
        <rFont val="Wingdings"/>
        <charset val="134"/>
      </rPr>
      <t>þ</t>
    </r>
    <r>
      <rPr>
        <sz val="11"/>
        <color theme="1"/>
        <rFont val="方正黑体_GBK"/>
        <charset val="134"/>
      </rPr>
      <t>优  □良 □中  □差</t>
    </r>
  </si>
  <si>
    <t>项目负责人</t>
  </si>
  <si>
    <t>陈建</t>
  </si>
  <si>
    <t>主管部门（盖章）</t>
  </si>
  <si>
    <t>项目实施单位（盖章）</t>
  </si>
  <si>
    <t>项目资金（万元）</t>
  </si>
  <si>
    <t>金额</t>
  </si>
  <si>
    <t>执行率（10%）</t>
  </si>
  <si>
    <t>得分</t>
  </si>
  <si>
    <t>－</t>
  </si>
  <si>
    <t xml:space="preserve">     上年结转资金</t>
  </si>
  <si>
    <t>其他资金</t>
  </si>
  <si>
    <t>预期目标</t>
  </si>
  <si>
    <t>实际完成情况</t>
  </si>
  <si>
    <t>一是提高救灾仓库物资的安全，增强面对突发应急灾害救援的能力，年内完成救灾救助物资出入库600.00万元；二是广泛开展应急救护知识培训。年内开展培训不低于40期，2000人；三是开展人道救助。年内开展“博爱送万家”、“博爱助医”和博爱助学”等人道救助活动，预计救助贫困群体20,000人，投入救助款物100.00万元以上；四是开展“三献”工作，招募造血干细胞志愿者数量260人次，招募登记人体器官和遗体捐献志愿者数量3,000人，新增基层组织26家以上。五是通过开展人道资源动员工作，年内预计完成各项人道资源动员款物600.00万元；六是积极发挥民间外交作用，根据工作需要与省内外红十字会和越南接边地区地方红十字间开展交流合作；七是聘请有资质的第三方机构对我会的预算绩效管理和捐赠合同（协议）进行咨询服务。</t>
  </si>
  <si>
    <t>2024年完成物资出入库576.63万元；普及救护知识培训19982人；募捐筹资1119.64万元；招募造血干细胞志愿者368人；招募人体器官和遗体捐献志愿者1321人；新增基层组织26个；绩效管理咨询4次；普及救护知识培训合格率90.00%；救助人数完成率90.00%。</t>
  </si>
  <si>
    <t>绩效指标
（90%）</t>
  </si>
  <si>
    <t>实际完成值</t>
  </si>
  <si>
    <t>产出指标（50%）</t>
  </si>
  <si>
    <t>≥2000人</t>
  </si>
  <si>
    <t>19982人</t>
  </si>
  <si>
    <t>招募造血干细胞志愿者人数</t>
  </si>
  <si>
    <t>≥25个</t>
  </si>
  <si>
    <t>完成预算执行支出进度</t>
  </si>
  <si>
    <t>9月30日前≥80%</t>
  </si>
  <si>
    <t>完成预算执行支出进度年度指标值为“9月30日前≥80%”，实际完成值为“39.65%”，完成年度指标值的49.56%。</t>
  </si>
  <si>
    <t>11月30日前≥90%</t>
  </si>
  <si>
    <t>完成预算执行支出进度年度指标值为“11月30日前≥90%”，实际完成值为“100.00%”，完成年度指标值的102.99%。</t>
  </si>
  <si>
    <t>争取上级资金指标值</t>
  </si>
  <si>
    <t>效益指标（30%）</t>
  </si>
  <si>
    <t>社会效益
指标</t>
  </si>
  <si>
    <t>=80%</t>
  </si>
  <si>
    <t>＞20000人</t>
  </si>
  <si>
    <t>=85%</t>
  </si>
  <si>
    <t>纳入政府办实事民生工程指标。</t>
  </si>
  <si>
    <t>满意度指标（10%）</t>
  </si>
  <si>
    <t>救助对象满意度达80%。</t>
  </si>
  <si>
    <t>90分</t>
  </si>
  <si>
    <t>得分合计</t>
  </si>
  <si>
    <t>项目中包含2023年转列暂付性款项在2024年转单位收入13.51万元。</t>
  </si>
  <si>
    <t>联系人：</t>
  </si>
  <si>
    <t>联系电话：</t>
  </si>
  <si>
    <t>填报日期：</t>
  </si>
  <si>
    <t>填表说明：</t>
  </si>
  <si>
    <t>1、自评得分：预算执行率实际得分（满分10分）+绩效指标实际完成得分（满分90分，其中：产出指标50分、效益指标30分、满意度指标10分）。
2、评价得分≥90分，等级为“优”；80分≤评价得分＜90分，等级为“良”；60分≤评价得分＜80分，等级为“中”；评价得分＜60分，等级为“差”。
3、全年执行数为“全年支出数”，可以根据决算表去取数。
4、“绩效指标完成情况”行可按本表格式自行增减，根据修改完善后的设定的绩效指标填报产出数量、产出质量、产出时效、产出成本以及经济效益、社会效益、生态效益、可持续影响、满意度等内容。
5、指标分值根据修完完善的绩效目标表中的“评扣分标准”填列。
6、涉及评分的“实际完成值”“完成情况简述”为必填选项。</t>
  </si>
  <si>
    <t>附件1-2：</t>
  </si>
  <si>
    <t>会议经费</t>
  </si>
  <si>
    <t>根据《中国红十字会章程》有关规定，经州委分管领导同意，决定召开红河州红十字会第六届理事会第三次会议，预计参会人数77人。</t>
  </si>
  <si>
    <t>根据《中国红十字会章程》有关规定，经州委分管领导同意，召开红河州红十字会第六届理事会第三次会议，参会人数77人，成本控制有效，与会人员满意度较高。</t>
  </si>
  <si>
    <t>会议人次</t>
  </si>
  <si>
    <t>&lt;=77人次</t>
  </si>
  <si>
    <t>77人次</t>
  </si>
  <si>
    <t>会议人次年度指标值为“&lt;=77人次”，实际完成值为“77人次”，完成年度指标值的100.00%。</t>
  </si>
  <si>
    <t>会议天数</t>
  </si>
  <si>
    <t>&lt;=1.00天</t>
  </si>
  <si>
    <t>1.00天</t>
  </si>
  <si>
    <t>会议天数年度指标值为“&lt;=1.00天”，实际完成值为“1.00天”，完成年度指标值的100.00%。</t>
  </si>
  <si>
    <t>是否纳入年度计划</t>
  </si>
  <si>
    <t>=是/否</t>
  </si>
  <si>
    <t>是</t>
  </si>
  <si>
    <t>是否纳入年度计划年度指标值为“=是/否”，实际完成值为“是”，完成年度指标值的100.00%。</t>
  </si>
  <si>
    <t>成本控制率</t>
  </si>
  <si>
    <t>&gt;=80%</t>
  </si>
  <si>
    <t>成本控制率年度指标值为“&gt;=80%”，实际完成值为“100.00%”，完成年度指标值的125.00%。</t>
  </si>
  <si>
    <t>服务对象满意度</t>
  </si>
  <si>
    <t>参会人员满意度</t>
  </si>
  <si>
    <t>&gt;=90%</t>
  </si>
  <si>
    <t>参会人员满意度年度指标值为“&gt;=90%”，实际完成值为“100.00%”，完成年度指标值的111.11%。</t>
  </si>
  <si>
    <t>无其他需要说明的事项。</t>
  </si>
  <si>
    <t>附件3-2.</t>
  </si>
  <si>
    <t>红河哈尼族彝族自治州住房和城乡建设局20XX年XX项目绩效目标表</t>
  </si>
  <si>
    <t>项目目标</t>
  </si>
  <si>
    <t>总体目标</t>
  </si>
  <si>
    <t>年度目标</t>
  </si>
  <si>
    <t>评（扣）分标准</t>
  </si>
  <si>
    <t>指标内容</t>
  </si>
  <si>
    <t>绩效指标值设定依据及数据来源</t>
  </si>
  <si>
    <t>指标性质</t>
  </si>
  <si>
    <t>指标值</t>
  </si>
  <si>
    <t>度量单位</t>
  </si>
  <si>
    <t>指标属性</t>
  </si>
  <si>
    <t>产出指标</t>
  </si>
  <si>
    <t/>
  </si>
  <si>
    <t>效益指标</t>
  </si>
  <si>
    <t>经济效益指标</t>
  </si>
  <si>
    <t>生态效益指标</t>
  </si>
  <si>
    <t>……</t>
  </si>
  <si>
    <t>附件3-3.</t>
  </si>
  <si>
    <t>红河哈尼族彝族自治州住房和城乡建设局20XX年度XX项目绩效评价评分表</t>
  </si>
  <si>
    <t>指标
分值</t>
  </si>
  <si>
    <t>得分及扣分简述</t>
  </si>
  <si>
    <t>评价得分</t>
  </si>
  <si>
    <t>决策（15分）</t>
  </si>
  <si>
    <t>项目立项
（5分）</t>
  </si>
  <si>
    <t>项目立项充分性</t>
  </si>
  <si>
    <t>项目立项是否符合法律法规、相据关政策、发展规划以及部门职责，用以反映和考核项目立项依据情况。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</si>
  <si>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t>
  </si>
  <si>
    <t>①项目立项符合国家法律法规、国民经济发展规划和相关政策，得0.4分，反之不得分；
②项目立项符合行业发展规划和政策要求，得0.4分，反之不得分；
③项目立项与部门职责范围相符，属于部门履职所需，得0.4分，反之不得分;
④项目属于公共财政支持范围，是否符合中央、地方事权支出责任划分原则，得0.4分，反之不得分;
⑤项目是否与相关部门同类项目或部门内部相关项目重复，得0.4分，反之不得分。</t>
  </si>
  <si>
    <t>项目立项规范性</t>
  </si>
  <si>
    <t>项目申请、设立过程是否符合相关要求，用以反映和考核项目立项的规范情况。</t>
  </si>
  <si>
    <t>评价要点：
①项目是否按照规定的程序申请设立;
②审批文件、材料是否符合相关要求;
③事前是否已经过必要的可行性研究、专家论证、风险评估、绩效评估、集体决策。</t>
  </si>
  <si>
    <t>①项目按照规定的程序申请设立，得1分，反之不得分;
②审批文件、材料符合相关要求，得1分，反之不得分;
③事前已经过必要的可行性研究、专家论证、风险评估、绩效评估、集体决策，得1分，反之不得分。</t>
  </si>
  <si>
    <t>绩效目标（5分）</t>
  </si>
  <si>
    <t>绩效目标合理性</t>
  </si>
  <si>
    <t>项目所设定的绩效目标是否依据充分，是否符合客观实际，用以反映和考核项目绩效目标与项目实施的相符情况。</t>
  </si>
  <si>
    <t>评价要点：
①项目是否有绩效目标;
②项目绩效目标与实际工作内容是否
具有相关性;
③项目预期产出效益和效果是否符合正常的业绩水平;
④是否与预算确定的项目投资额或资金量相匹配。</t>
  </si>
  <si>
    <t>①项目是否有绩效目标，得0.5分，反之不得分;
②项目绩效目标与实际工作内容具有相关性，得0.5分，反之不得分;
③项目预期产出效益和效果符合正常的业绩水平，得0.5分，反之不得分;
④与预算确定的项目投资额或资金量相匹配，得0.5分，反之不得分。</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</si>
  <si>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</si>
  <si>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</si>
  <si>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</si>
  <si>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①将项目绩效目标细化分解为具体的绩效指标，得1分，反之不得分;
②通过清晰、可衡量的指标值予以体现，得1分，反之不得分;
③与项目目标任务数或计划数相对应，得1分，反之不得分。</t>
  </si>
  <si>
    <t>资金投入
（5分）</t>
  </si>
  <si>
    <t>资金预算科学性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</si>
  <si>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</si>
  <si>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</si>
  <si>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①预算编制经过科学论证，得0.5分，反之不得分;
②预算内容与项目内容匹配，得0.5分，反之不得分;
③预算额度测算依据充分，按照标准编制，得0.5分，反之不得分;
④预算确定的项目投资额或资金量与工作任务相匹配，得0.5分，反之不得分。</t>
  </si>
  <si>
    <t>资金分配合理性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</si>
  <si>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</si>
  <si>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</si>
  <si>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①预算资金分配依据充分，得1.5分，反之不得分;
②资金分配额度合理，与项目单位或地方实际相适应，得1.5分，反之不得分。</t>
  </si>
  <si>
    <t>资金管理
（10分）</t>
  </si>
  <si>
    <t>资金到位率</t>
  </si>
  <si>
    <t>实际到位资金与预算资金的比率，用以反映和考核资金落实情况对项目实施的总体保障程度。</t>
  </si>
  <si>
    <t>评价要点：
资金到位率=（实际到位资金/预算资金）×100%。
实际到位资金：一定时期（本年度或项目期）内落实到具体项目的资金。
预算资金：一定时期（本年度或项目期）内预算安排到具体项目的资金。</t>
  </si>
  <si>
    <t>得分=资金到位率*3分（满分3分）。</t>
  </si>
  <si>
    <t>项目预算资金是否按照计划执行，用以反映或考核项目预算执行情况。</t>
  </si>
  <si>
    <t>评价要点：
预算执行率=（实际支出资金/实际到位资金）×100%。
实际支出资金：一定时期（本年度或项目期）内项目实际拨付的资金。</t>
  </si>
  <si>
    <t>得分=预算执行率*3分（满分3分）。</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</si>
  <si>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</si>
  <si>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</si>
  <si>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t>
  </si>
  <si>
    <t>①符合国家财经法规和财务管理制度以及有关专项资金管理办法的规定得1分，反之不得分；
②资金的拨付有完整的审批程序和手续得1分，反之不得分；
③是符合项目预算批复或合同规定的用途得1分，反之不得分；
④不存在截留、挤占、挪用、虚列支出等情况得1分，反之不得分。</t>
  </si>
  <si>
    <t>组织实施
（10分）</t>
  </si>
  <si>
    <t>项目实施单位的财务和业务管理制度是否健全，用以反映和考核财务和业务管理制度对项目顺利实施的保障情况。</t>
  </si>
  <si>
    <t>评价要点：
①是否已制定或具有相应的财务和业务管理制度；
②财务和业务管理制度是否合法、合规、完整。</t>
  </si>
  <si>
    <t>①已制定或具有相应的财务和业务管理制度得3分，每发现一项未制定，扣除0.5分，扣完为止；
②财务和业务管理制度合法、合规、完整得2分，每发现一项不合法、合规、完整，扣除0.5分，扣完为止。</t>
  </si>
  <si>
    <t>制度执行有效性</t>
  </si>
  <si>
    <t>项目实施是否符合相关管理规定，用以反映和考核相关管理制度的有效执行情况。</t>
  </si>
  <si>
    <t>评价要点：
①是否遵守相关法律法规和相关管理规定；
②项目调整及支出调整手续是否完备；
③项目合同书、验收报告、技术鉴定等资料是否齐全并及时归档；
④项目实施的人员条件、场地设备、信息支撑等是否落实到位。</t>
  </si>
  <si>
    <t>①遵守相关法律法规和相关管理规定得2分，每发现一项不遵守扣除0.5分，扣完为止；
②项目调整及支出调整手续完备得1分，每发现一项调整手续不完备扣除0.5分，扣完为止；
③项目合同书、验收报告、技术鉴定等资料齐全并及时归档得1分，每发现一项资料不齐全或不及时归档扣除0.5分，扣完为止；
④项目实施的人员条件、场地设备、信息支撑等落实到位得1分，每发现一项不足以支撑项目实施的条件扣0.5分，扣完为止。</t>
  </si>
  <si>
    <t>产出数量
（10分）</t>
  </si>
  <si>
    <t>由部门根据项目绩效目标设定、项目实施的具体效益等自主三级指标、指标分值、指标解释、指标说明及评分标准，并进行增减。</t>
  </si>
  <si>
    <t>产出质量
（10分）</t>
  </si>
  <si>
    <t>产出时效
(10分）</t>
  </si>
  <si>
    <t>产出成本
（5分）</t>
  </si>
  <si>
    <t>项目效益（20分）</t>
  </si>
  <si>
    <t>根据项目绩效目标设定</t>
  </si>
  <si>
    <t>社会公众或服务对象满意度（10分）</t>
  </si>
  <si>
    <t>受益对象满意度</t>
  </si>
  <si>
    <t>对项目实施情况满意的问卷数量占所有问卷数量的比率，用以反映和考核项目实施后受益对象的满意度情况。</t>
  </si>
  <si>
    <t>评价要点：
受益对象对实施该项目的满意度。满意度≥90%时，得10分；
满意度＜90%时，受益对象满意度=调查问卷最终总得分/100*100%。</t>
  </si>
  <si>
    <t>得分=最终满意度分值*10分。</t>
  </si>
  <si>
    <t>合 计</t>
  </si>
  <si>
    <t>附件3-4.</t>
  </si>
  <si>
    <t>红河哈尼族彝族自治州住房和城乡建设局20XX年XX项目资金使用情况表</t>
  </si>
  <si>
    <t xml:space="preserve">                                                                                         单位：万元</t>
  </si>
  <si>
    <t>具体支出明细（项目）</t>
  </si>
  <si>
    <t>资金下达文件名及文号</t>
  </si>
  <si>
    <t>预算金额</t>
  </si>
  <si>
    <t>实际到位资金</t>
  </si>
  <si>
    <t>已使用资金</t>
  </si>
  <si>
    <t>结余资金</t>
  </si>
  <si>
    <t>结转资金</t>
  </si>
  <si>
    <t>累计结余资金</t>
  </si>
  <si>
    <t>累计结转资金</t>
  </si>
  <si>
    <t>注：该表可根据项目实际需要自行设计</t>
  </si>
  <si>
    <t>附件3-5.</t>
  </si>
  <si>
    <t>红河哈尼族彝族自治州住房和城乡建设局202X年XX项目实施情况表（补助类）</t>
  </si>
  <si>
    <t xml:space="preserve">                                                                             单位：人、户、元等</t>
  </si>
  <si>
    <t>项目补助对象</t>
  </si>
  <si>
    <t>XX项目内容</t>
  </si>
  <si>
    <t>任务数</t>
  </si>
  <si>
    <t>完成数</t>
  </si>
  <si>
    <t>完成比（%）</t>
  </si>
  <si>
    <t>合计</t>
  </si>
  <si>
    <t>注：该表可根据项目实际情况自行设计</t>
  </si>
  <si>
    <t>红河哈尼族彝族自治州住房和城乡建设局202X年XX项目实施情况表（建设类）</t>
  </si>
  <si>
    <t>项目    所在地</t>
  </si>
  <si>
    <t>项目投资（万元）</t>
  </si>
  <si>
    <t>项目计划开工时间</t>
  </si>
  <si>
    <t>项目计划完工时间</t>
  </si>
  <si>
    <t>项目实际开工时间</t>
  </si>
  <si>
    <t>项目实际完工时间</t>
  </si>
  <si>
    <t>项目总体进度</t>
  </si>
  <si>
    <r>
      <rPr>
        <sz val="12"/>
        <color theme="1"/>
        <rFont val="方正黑体_GBK"/>
        <charset val="134"/>
      </rPr>
      <t>附件</t>
    </r>
    <r>
      <rPr>
        <sz val="12"/>
        <color theme="1"/>
        <rFont val="宋体"/>
        <charset val="134"/>
        <scheme val="minor"/>
      </rPr>
      <t>5.</t>
    </r>
  </si>
  <si>
    <t>2020年度项目支出绩效自评表</t>
  </si>
  <si>
    <t>预算类型</t>
  </si>
  <si>
    <t>□一般公共预算                      □政府性基金预算             □社会保险基金预算          □国有资本经营预算</t>
  </si>
  <si>
    <t>□优  □良 □中  □差</t>
  </si>
  <si>
    <t>全年预算数</t>
  </si>
  <si>
    <t>全年执行数</t>
  </si>
  <si>
    <t>分值</t>
  </si>
  <si>
    <t xml:space="preserve">           上年结转资金</t>
  </si>
  <si>
    <t>偏差原因分析及改进措施</t>
  </si>
  <si>
    <t>指标1：</t>
  </si>
  <si>
    <t>指标2：</t>
  </si>
  <si>
    <t>100分</t>
  </si>
  <si>
    <t>备注：“绩效指标完成情况”行可按本表格式自行增减，根据年初设定的绩效指标填报产出数量、产出质量、产出时效、产出成本以及经济效益、社会效益、生态效益、可持续影响、满意度等内容。</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</si>
</sst>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00_ "/>
    <numFmt numFmtId="178" formatCode="0.00_);[Red]\(0.00\)"/>
  </numFmts>
  <fonts count="80">
    <font>
      <sz val="11"/>
      <color theme="1"/>
      <name val="宋体"/>
      <charset val="134"/>
      <scheme val="minor"/>
    </font>
    <font>
      <sz val="12"/>
      <color theme="1"/>
      <name val="方正黑体_GBK"/>
      <charset val="134"/>
    </font>
    <font>
      <sz val="18"/>
      <color rgb="FF000000"/>
      <name val="方正小标宋_GBK"/>
      <charset val="134"/>
    </font>
    <font>
      <sz val="11"/>
      <color theme="1"/>
      <name val="方正黑体_GBK"/>
      <charset val="134"/>
    </font>
    <font>
      <sz val="11"/>
      <color rgb="FF000000"/>
      <name val="方正黑体_GBK"/>
      <charset val="134"/>
    </font>
    <font>
      <sz val="11"/>
      <color theme="1"/>
      <name val="宋体"/>
      <charset val="134"/>
    </font>
    <font>
      <sz val="11"/>
      <color rgb="FF000000"/>
      <name val="宋体"/>
      <charset val="134"/>
    </font>
    <font>
      <sz val="14"/>
      <color theme="1"/>
      <name val="方正黑体_GBK"/>
      <charset val="134"/>
    </font>
    <font>
      <sz val="10"/>
      <name val="仿宋"/>
      <charset val="134"/>
    </font>
    <font>
      <sz val="12"/>
      <name val="黑体"/>
      <charset val="134"/>
    </font>
    <font>
      <sz val="16"/>
      <name val="黑体"/>
      <charset val="134"/>
    </font>
    <font>
      <sz val="20"/>
      <color theme="1"/>
      <name val="方正小标宋_GBK"/>
      <charset val="134"/>
    </font>
    <font>
      <sz val="10"/>
      <color theme="1"/>
      <name val="仿宋"/>
      <charset val="134"/>
    </font>
    <font>
      <b/>
      <sz val="10"/>
      <name val="仿宋"/>
      <charset val="134"/>
    </font>
    <font>
      <b/>
      <sz val="12"/>
      <name val="宋体"/>
      <charset val="134"/>
    </font>
    <font>
      <sz val="12"/>
      <name val="宋体"/>
      <charset val="134"/>
    </font>
    <font>
      <sz val="20"/>
      <name val="方正小标宋简体"/>
      <charset val="134"/>
    </font>
    <font>
      <sz val="12"/>
      <name val="仿宋"/>
      <charset val="134"/>
    </font>
    <font>
      <sz val="14"/>
      <name val="方正黑体_GBK"/>
      <charset val="134"/>
    </font>
    <font>
      <sz val="10"/>
      <color indexed="8"/>
      <name val="仿宋"/>
      <charset val="134"/>
    </font>
    <font>
      <b/>
      <sz val="12"/>
      <name val="仿宋_GB2312"/>
      <charset val="134"/>
    </font>
    <font>
      <sz val="12"/>
      <name val="仿宋_GB2312"/>
      <charset val="134"/>
    </font>
    <font>
      <sz val="10"/>
      <name val="方正黑体_GBK"/>
      <charset val="134"/>
    </font>
    <font>
      <sz val="22"/>
      <name val="方正小标宋简体"/>
      <charset val="134"/>
    </font>
    <font>
      <b/>
      <sz val="12"/>
      <name val="仿宋"/>
      <charset val="134"/>
    </font>
    <font>
      <sz val="12"/>
      <name val="方正黑体_GBK"/>
      <charset val="134"/>
    </font>
    <font>
      <sz val="11"/>
      <name val="仿宋"/>
      <charset val="134"/>
    </font>
    <font>
      <sz val="11"/>
      <name val="方正黑体_GBK"/>
      <charset val="134"/>
    </font>
    <font>
      <sz val="11"/>
      <color rgb="FFFF0000"/>
      <name val="仿宋"/>
      <charset val="134"/>
    </font>
    <font>
      <sz val="20"/>
      <name val="方正小标宋_GBK"/>
      <charset val="134"/>
    </font>
    <font>
      <sz val="11"/>
      <color theme="1"/>
      <name val="仿宋"/>
      <charset val="134"/>
    </font>
    <font>
      <sz val="12"/>
      <color indexed="8"/>
      <name val="方正黑体_GBK"/>
      <charset val="134"/>
    </font>
    <font>
      <sz val="12"/>
      <color indexed="8"/>
      <name val="宋体"/>
      <charset val="134"/>
    </font>
    <font>
      <sz val="12"/>
      <color indexed="8"/>
      <name val="黑体"/>
      <charset val="134"/>
    </font>
    <font>
      <sz val="20"/>
      <color indexed="8"/>
      <name val="方正小标宋_GBK"/>
      <charset val="134"/>
    </font>
    <font>
      <sz val="14"/>
      <color indexed="8"/>
      <name val="方正黑体_GBK"/>
      <charset val="134"/>
    </font>
    <font>
      <sz val="12"/>
      <color indexed="8"/>
      <name val="方正小标宋简体"/>
      <charset val="134"/>
    </font>
    <font>
      <sz val="11"/>
      <color indexed="8"/>
      <name val="宋体"/>
      <charset val="134"/>
    </font>
    <font>
      <sz val="11"/>
      <color indexed="8"/>
      <name val="方正黑体_GBK"/>
      <charset val="134"/>
    </font>
    <font>
      <sz val="11"/>
      <color rgb="FF000000"/>
      <name val="Arial"/>
      <charset val="0"/>
    </font>
    <font>
      <sz val="22"/>
      <color indexed="8"/>
      <name val="方正小标宋简体"/>
      <charset val="134"/>
    </font>
    <font>
      <sz val="22"/>
      <color indexed="8"/>
      <name val="方正黑体_GBK"/>
      <charset val="134"/>
    </font>
    <font>
      <sz val="11"/>
      <color theme="1"/>
      <name val="Wingdings 2"/>
      <charset val="134"/>
    </font>
    <font>
      <sz val="11"/>
      <color theme="1"/>
      <name val="Wingdings"/>
      <charset val="134"/>
    </font>
    <font>
      <sz val="8"/>
      <name val="宋体"/>
      <charset val="134"/>
    </font>
    <font>
      <sz val="11"/>
      <name val="宋体"/>
      <charset val="134"/>
    </font>
    <font>
      <sz val="20"/>
      <color theme="1"/>
      <name val="黑体"/>
      <charset val="134"/>
    </font>
    <font>
      <sz val="12"/>
      <name val="方正仿宋_GBK"/>
      <charset val="134"/>
    </font>
    <font>
      <sz val="10"/>
      <color indexed="8"/>
      <name val="宋体"/>
      <charset val="134"/>
    </font>
    <font>
      <sz val="18"/>
      <color rgb="FF000000"/>
      <name val="方正小标宋简体"/>
      <charset val="134"/>
    </font>
    <font>
      <sz val="18"/>
      <color indexed="8"/>
      <name val="方正小标宋简体"/>
      <charset val="134"/>
    </font>
    <font>
      <sz val="10"/>
      <color indexed="8"/>
      <name val="方正黑体_GBK"/>
      <charset val="134"/>
    </font>
    <font>
      <sz val="10"/>
      <name val="宋体"/>
      <charset val="134"/>
    </font>
    <font>
      <sz val="8"/>
      <color indexed="8"/>
      <name val="宋体"/>
      <charset val="134"/>
    </font>
    <font>
      <b/>
      <sz val="10"/>
      <name val="宋体"/>
      <charset val="134"/>
    </font>
    <font>
      <sz val="12"/>
      <color rgb="FF000000"/>
      <name val="Wingdings 2"/>
      <charset val="134"/>
    </font>
    <font>
      <sz val="9"/>
      <name val="宋体"/>
      <charset val="134"/>
    </font>
    <font>
      <b/>
      <sz val="11"/>
      <color rgb="FFFA7D00"/>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2"/>
      <color theme="1"/>
      <name val="宋体"/>
      <charset val="134"/>
      <scheme val="minor"/>
    </font>
    <font>
      <u/>
      <sz val="11"/>
      <color theme="1"/>
      <name val="方正黑体_GBK"/>
      <charset val="134"/>
    </font>
    <font>
      <sz val="12"/>
      <color rgb="FF000000"/>
      <name val="方正黑体_GBK"/>
      <charset val="134"/>
    </font>
    <font>
      <sz val="9"/>
      <name val="方正黑体_GBK"/>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alignment vertical="center"/>
    </xf>
    <xf numFmtId="0" fontId="56" fillId="0" borderId="0">
      <alignment vertical="center"/>
    </xf>
    <xf numFmtId="42" fontId="0" fillId="0" borderId="0" applyFont="0" applyFill="0" applyBorder="0" applyAlignment="0" applyProtection="0">
      <alignment vertical="center"/>
    </xf>
    <xf numFmtId="0" fontId="66" fillId="11" borderId="0" applyNumberFormat="0" applyBorder="0" applyAlignment="0" applyProtection="0">
      <alignment vertical="center"/>
    </xf>
    <xf numFmtId="0" fontId="63" fillId="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6" fillId="9" borderId="0" applyNumberFormat="0" applyBorder="0" applyAlignment="0" applyProtection="0">
      <alignment vertical="center"/>
    </xf>
    <xf numFmtId="0" fontId="68" fillId="15" borderId="0" applyNumberFormat="0" applyBorder="0" applyAlignment="0" applyProtection="0">
      <alignment vertical="center"/>
    </xf>
    <xf numFmtId="43" fontId="0" fillId="0" borderId="0" applyFont="0" applyFill="0" applyBorder="0" applyAlignment="0" applyProtection="0">
      <alignment vertical="center"/>
    </xf>
    <xf numFmtId="0" fontId="67" fillId="20"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0" fillId="17" borderId="22" applyNumberFormat="0" applyFont="0" applyAlignment="0" applyProtection="0">
      <alignment vertical="center"/>
    </xf>
    <xf numFmtId="0" fontId="67" fillId="22" borderId="0" applyNumberFormat="0" applyBorder="0" applyAlignment="0" applyProtection="0">
      <alignment vertical="center"/>
    </xf>
    <xf numFmtId="0" fontId="6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65" fillId="0" borderId="18" applyNumberFormat="0" applyFill="0" applyAlignment="0" applyProtection="0">
      <alignment vertical="center"/>
    </xf>
    <xf numFmtId="0" fontId="58" fillId="0" borderId="18" applyNumberFormat="0" applyFill="0" applyAlignment="0" applyProtection="0">
      <alignment vertical="center"/>
    </xf>
    <xf numFmtId="0" fontId="67" fillId="26" borderId="0" applyNumberFormat="0" applyBorder="0" applyAlignment="0" applyProtection="0">
      <alignment vertical="center"/>
    </xf>
    <xf numFmtId="0" fontId="61" fillId="0" borderId="19" applyNumberFormat="0" applyFill="0" applyAlignment="0" applyProtection="0">
      <alignment vertical="center"/>
    </xf>
    <xf numFmtId="0" fontId="67" fillId="28" borderId="0" applyNumberFormat="0" applyBorder="0" applyAlignment="0" applyProtection="0">
      <alignment vertical="center"/>
    </xf>
    <xf numFmtId="0" fontId="72" fillId="5" borderId="23" applyNumberFormat="0" applyAlignment="0" applyProtection="0">
      <alignment vertical="center"/>
    </xf>
    <xf numFmtId="0" fontId="57" fillId="5" borderId="17" applyNumberFormat="0" applyAlignment="0" applyProtection="0">
      <alignment vertical="center"/>
    </xf>
    <xf numFmtId="0" fontId="69" fillId="16" borderId="21" applyNumberFormat="0" applyAlignment="0" applyProtection="0">
      <alignment vertical="center"/>
    </xf>
    <xf numFmtId="0" fontId="66" fillId="29" borderId="0" applyNumberFormat="0" applyBorder="0" applyAlignment="0" applyProtection="0">
      <alignment vertical="center"/>
    </xf>
    <xf numFmtId="0" fontId="67" fillId="25" borderId="0" applyNumberFormat="0" applyBorder="0" applyAlignment="0" applyProtection="0">
      <alignment vertical="center"/>
    </xf>
    <xf numFmtId="0" fontId="64" fillId="0" borderId="20" applyNumberFormat="0" applyFill="0" applyAlignment="0" applyProtection="0">
      <alignment vertical="center"/>
    </xf>
    <xf numFmtId="0" fontId="15" fillId="0" borderId="0"/>
    <xf numFmtId="0" fontId="74" fillId="0" borderId="24" applyNumberFormat="0" applyFill="0" applyAlignment="0" applyProtection="0">
      <alignment vertical="center"/>
    </xf>
    <xf numFmtId="0" fontId="71" fillId="23" borderId="0" applyNumberFormat="0" applyBorder="0" applyAlignment="0" applyProtection="0">
      <alignment vertical="center"/>
    </xf>
    <xf numFmtId="0" fontId="70" fillId="21" borderId="0" applyNumberFormat="0" applyBorder="0" applyAlignment="0" applyProtection="0">
      <alignment vertical="center"/>
    </xf>
    <xf numFmtId="0" fontId="66" fillId="12" borderId="0" applyNumberFormat="0" applyBorder="0" applyAlignment="0" applyProtection="0">
      <alignment vertical="center"/>
    </xf>
    <xf numFmtId="0" fontId="67"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6" fillId="14" borderId="0" applyNumberFormat="0" applyBorder="0" applyAlignment="0" applyProtection="0">
      <alignment vertical="center"/>
    </xf>
    <xf numFmtId="0" fontId="66" fillId="13" borderId="0" applyNumberFormat="0" applyBorder="0" applyAlignment="0" applyProtection="0">
      <alignment vertical="center"/>
    </xf>
    <xf numFmtId="0" fontId="67" fillId="8" borderId="0" applyNumberFormat="0" applyBorder="0" applyAlignment="0" applyProtection="0">
      <alignment vertical="center"/>
    </xf>
    <xf numFmtId="0" fontId="67" fillId="35" borderId="0" applyNumberFormat="0" applyBorder="0" applyAlignment="0" applyProtection="0">
      <alignment vertical="center"/>
    </xf>
    <xf numFmtId="0" fontId="66" fillId="34" borderId="0" applyNumberFormat="0" applyBorder="0" applyAlignment="0" applyProtection="0">
      <alignment vertical="center"/>
    </xf>
    <xf numFmtId="0" fontId="66" fillId="33" borderId="0" applyNumberFormat="0" applyBorder="0" applyAlignment="0" applyProtection="0">
      <alignment vertical="center"/>
    </xf>
    <xf numFmtId="0" fontId="67" fillId="24" borderId="0" applyNumberFormat="0" applyBorder="0" applyAlignment="0" applyProtection="0">
      <alignment vertical="center"/>
    </xf>
    <xf numFmtId="0" fontId="66" fillId="7" borderId="0" applyNumberFormat="0" applyBorder="0" applyAlignment="0" applyProtection="0">
      <alignment vertical="center"/>
    </xf>
    <xf numFmtId="0" fontId="67" fillId="19" borderId="0" applyNumberFormat="0" applyBorder="0" applyAlignment="0" applyProtection="0">
      <alignment vertical="center"/>
    </xf>
    <xf numFmtId="0" fontId="67" fillId="18" borderId="0" applyNumberFormat="0" applyBorder="0" applyAlignment="0" applyProtection="0">
      <alignment vertical="center"/>
    </xf>
    <xf numFmtId="0" fontId="66" fillId="27" borderId="0" applyNumberFormat="0" applyBorder="0" applyAlignment="0" applyProtection="0">
      <alignment vertical="center"/>
    </xf>
    <xf numFmtId="0" fontId="67" fillId="10" borderId="0" applyNumberFormat="0" applyBorder="0" applyAlignment="0" applyProtection="0">
      <alignment vertical="center"/>
    </xf>
    <xf numFmtId="0" fontId="56" fillId="0" borderId="0">
      <alignment vertical="top"/>
      <protection locked="0"/>
    </xf>
    <xf numFmtId="0" fontId="15" fillId="0" borderId="0"/>
    <xf numFmtId="0" fontId="0" fillId="0" borderId="0">
      <alignment vertical="center"/>
    </xf>
    <xf numFmtId="0" fontId="0" fillId="0" borderId="0">
      <alignment vertical="center"/>
    </xf>
    <xf numFmtId="0" fontId="37" fillId="0" borderId="0"/>
    <xf numFmtId="0" fontId="15" fillId="0" borderId="0">
      <alignment vertical="center"/>
    </xf>
  </cellStyleXfs>
  <cellXfs count="294">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vertical="center"/>
    </xf>
    <xf numFmtId="0" fontId="5" fillId="0" borderId="5" xfId="0" applyFont="1" applyFill="1" applyBorder="1" applyAlignment="1">
      <alignment vertical="center"/>
    </xf>
    <xf numFmtId="0" fontId="3" fillId="0" borderId="0" xfId="0" applyFont="1">
      <alignment vertical="center"/>
    </xf>
    <xf numFmtId="0" fontId="0" fillId="0" borderId="0" xfId="0" applyAlignment="1">
      <alignment horizontal="left"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31" fontId="8" fillId="2" borderId="1" xfId="0" applyNumberFormat="1" applyFont="1" applyFill="1" applyBorder="1" applyAlignment="1">
      <alignment horizontal="center" vertical="center" wrapText="1"/>
    </xf>
    <xf numFmtId="31" fontId="12" fillId="2" borderId="1" xfId="0" applyNumberFormat="1" applyFont="1" applyFill="1" applyBorder="1" applyAlignment="1">
      <alignment horizontal="center" vertical="center" wrapText="1"/>
    </xf>
    <xf numFmtId="0" fontId="13" fillId="2" borderId="7" xfId="0" applyFont="1" applyFill="1" applyBorder="1" applyAlignment="1">
      <alignment horizontal="left" vertical="center"/>
    </xf>
    <xf numFmtId="9" fontId="12" fillId="2" borderId="1"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9" fillId="0" borderId="0" xfId="0" applyFont="1" applyFill="1" applyBorder="1" applyAlignment="1">
      <alignment vertical="center"/>
    </xf>
    <xf numFmtId="0" fontId="16" fillId="0" borderId="0" xfId="32" applyFont="1" applyAlignment="1">
      <alignment horizontal="center" vertical="center"/>
    </xf>
    <xf numFmtId="0" fontId="17" fillId="0" borderId="6" xfId="32" applyFont="1" applyBorder="1" applyAlignment="1">
      <alignment horizontal="center" vertical="center"/>
    </xf>
    <xf numFmtId="0" fontId="18" fillId="0" borderId="1" xfId="32" applyFont="1" applyBorder="1" applyAlignment="1">
      <alignment horizontal="center" vertical="center" wrapText="1"/>
    </xf>
    <xf numFmtId="0" fontId="18" fillId="0" borderId="2" xfId="32" applyFont="1" applyBorder="1" applyAlignment="1">
      <alignment horizontal="center" vertical="center" wrapText="1"/>
    </xf>
    <xf numFmtId="0" fontId="18" fillId="0" borderId="4" xfId="32" applyFont="1" applyBorder="1" applyAlignment="1">
      <alignment horizontal="center" vertical="center" wrapText="1"/>
    </xf>
    <xf numFmtId="0" fontId="18" fillId="0" borderId="3" xfId="32" applyFont="1" applyBorder="1" applyAlignment="1">
      <alignment horizontal="center" vertical="center" wrapText="1"/>
    </xf>
    <xf numFmtId="0" fontId="18" fillId="0" borderId="5" xfId="32" applyFont="1" applyBorder="1" applyAlignment="1">
      <alignment horizontal="center" vertical="center" wrapText="1"/>
    </xf>
    <xf numFmtId="0" fontId="18" fillId="0" borderId="8" xfId="32" applyFont="1" applyBorder="1" applyAlignment="1">
      <alignment horizontal="center" vertical="center" wrapText="1"/>
    </xf>
    <xf numFmtId="0" fontId="18" fillId="0" borderId="9" xfId="32" applyFont="1" applyBorder="1" applyAlignment="1">
      <alignment horizontal="center" vertical="center" wrapText="1"/>
    </xf>
    <xf numFmtId="0" fontId="8" fillId="0" borderId="1" xfId="32" applyFont="1" applyBorder="1" applyAlignment="1">
      <alignment horizontal="center" vertical="center" wrapText="1"/>
    </xf>
    <xf numFmtId="0" fontId="19" fillId="0" borderId="1" xfId="1" applyFont="1" applyBorder="1" applyAlignment="1">
      <alignment horizontal="center" vertical="center" wrapText="1"/>
    </xf>
    <xf numFmtId="177" fontId="8" fillId="0" borderId="1" xfId="32" applyNumberFormat="1" applyFont="1" applyBorder="1" applyAlignment="1">
      <alignment horizontal="center" vertical="center" wrapText="1"/>
    </xf>
    <xf numFmtId="0" fontId="8" fillId="0" borderId="1" xfId="0" applyFont="1" applyFill="1" applyBorder="1" applyAlignment="1">
      <alignment horizontal="center" vertical="center"/>
    </xf>
    <xf numFmtId="0" fontId="19" fillId="0" borderId="1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2" fillId="0" borderId="1" xfId="53" applyFont="1" applyFill="1" applyBorder="1" applyAlignment="1">
      <alignment horizontal="center" vertical="center" wrapText="1"/>
    </xf>
    <xf numFmtId="0" fontId="13"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6" fontId="8" fillId="0" borderId="1" xfId="57" applyNumberFormat="1" applyFont="1" applyFill="1" applyBorder="1" applyAlignment="1">
      <alignment horizontal="center" vertical="center" wrapText="1"/>
    </xf>
    <xf numFmtId="0" fontId="20" fillId="0" borderId="0" xfId="32" applyFont="1" applyAlignment="1">
      <alignment horizontal="left" vertical="center" wrapText="1"/>
    </xf>
    <xf numFmtId="0" fontId="21" fillId="0" borderId="0" xfId="32" applyFont="1" applyAlignment="1">
      <alignment horizontal="left" vertical="center" wrapText="1"/>
    </xf>
    <xf numFmtId="0" fontId="22" fillId="0" borderId="0" xfId="0" applyFont="1" applyFill="1" applyAlignment="1"/>
    <xf numFmtId="0" fontId="0" fillId="0" borderId="0" xfId="0" applyFill="1" applyAlignment="1"/>
    <xf numFmtId="0" fontId="8" fillId="0" borderId="0" xfId="0" applyNumberFormat="1" applyFont="1" applyFill="1" applyBorder="1" applyAlignment="1">
      <alignment vertical="center" wrapText="1"/>
    </xf>
    <xf numFmtId="0" fontId="8" fillId="0" borderId="0" xfId="0" applyFont="1" applyFill="1" applyAlignment="1"/>
    <xf numFmtId="0" fontId="8" fillId="0" borderId="0" xfId="0" applyFont="1" applyFill="1" applyAlignment="1">
      <alignment horizontal="center"/>
    </xf>
    <xf numFmtId="178" fontId="8" fillId="0" borderId="0" xfId="0" applyNumberFormat="1" applyFont="1" applyFill="1" applyAlignment="1">
      <alignment horizontal="center" vertical="center"/>
    </xf>
    <xf numFmtId="178" fontId="8" fillId="0" borderId="0" xfId="0" applyNumberFormat="1" applyFont="1" applyFill="1" applyAlignment="1"/>
    <xf numFmtId="0" fontId="9" fillId="0" borderId="0" xfId="0" applyFont="1" applyFill="1" applyAlignment="1">
      <alignment horizontal="left" vertical="center"/>
    </xf>
    <xf numFmtId="0" fontId="23"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5" fillId="0" borderId="1" xfId="0"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3" fillId="0" borderId="7" xfId="0" applyFont="1" applyFill="1" applyBorder="1" applyAlignment="1">
      <alignment horizontal="left" vertical="center"/>
    </xf>
    <xf numFmtId="0" fontId="13" fillId="0" borderId="0" xfId="0" applyFont="1" applyFill="1" applyAlignment="1">
      <alignment horizontal="left" vertical="center"/>
    </xf>
    <xf numFmtId="0" fontId="25"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26" fillId="3" borderId="0" xfId="0" applyFont="1" applyFill="1" applyAlignment="1">
      <alignment vertical="center"/>
    </xf>
    <xf numFmtId="0" fontId="27" fillId="0" borderId="0" xfId="0" applyFont="1" applyFill="1" applyAlignment="1">
      <alignment horizontal="center" vertical="center" wrapText="1"/>
    </xf>
    <xf numFmtId="0" fontId="26" fillId="4" borderId="0" xfId="0" applyFont="1" applyFill="1" applyAlignment="1">
      <alignment vertical="center"/>
    </xf>
    <xf numFmtId="0" fontId="28" fillId="4" borderId="0" xfId="0" applyFont="1" applyFill="1" applyAlignment="1">
      <alignment vertical="center"/>
    </xf>
    <xf numFmtId="0" fontId="26" fillId="4" borderId="0" xfId="0" applyFont="1" applyFill="1" applyAlignment="1">
      <alignment horizontal="center" vertical="center"/>
    </xf>
    <xf numFmtId="0" fontId="28" fillId="3" borderId="0" xfId="0" applyFont="1" applyFill="1" applyAlignment="1">
      <alignment vertical="center"/>
    </xf>
    <xf numFmtId="0" fontId="8" fillId="0" borderId="0" xfId="0" applyFont="1" applyFill="1" applyAlignment="1">
      <alignment horizontal="center" vertical="center" wrapText="1"/>
    </xf>
    <xf numFmtId="0" fontId="26" fillId="0" borderId="0" xfId="0" applyFont="1" applyFill="1" applyAlignment="1">
      <alignment horizontal="center" vertical="center" wrapText="1"/>
    </xf>
    <xf numFmtId="0" fontId="26" fillId="0" borderId="0" xfId="0" applyFont="1" applyFill="1" applyAlignment="1">
      <alignment vertical="center"/>
    </xf>
    <xf numFmtId="0" fontId="25" fillId="0" borderId="0" xfId="0" applyFont="1" applyFill="1" applyAlignment="1">
      <alignment horizontal="left" vertical="center" wrapText="1"/>
    </xf>
    <xf numFmtId="0" fontId="29"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lignment vertical="center" wrapText="1"/>
    </xf>
    <xf numFmtId="0" fontId="8" fillId="0" borderId="0" xfId="0" applyFont="1" applyFill="1" applyAlignment="1">
      <alignment vertical="center" wrapText="1"/>
    </xf>
    <xf numFmtId="0" fontId="8" fillId="0" borderId="1" xfId="0" applyFont="1" applyFill="1" applyBorder="1" applyAlignment="1" applyProtection="1">
      <alignment vertical="center" wrapText="1"/>
      <protection locked="0"/>
    </xf>
    <xf numFmtId="0" fontId="8" fillId="0" borderId="1" xfId="0" applyFont="1" applyFill="1" applyBorder="1" applyAlignment="1">
      <alignment horizontal="justify"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55" applyFont="1" applyFill="1" applyBorder="1" applyAlignment="1">
      <alignment horizontal="left" vertical="center" wrapText="1"/>
    </xf>
    <xf numFmtId="0" fontId="8" fillId="0" borderId="1" xfId="20" applyFont="1" applyFill="1" applyBorder="1" applyAlignment="1">
      <alignment horizontal="left" vertical="center" wrapText="1"/>
    </xf>
    <xf numFmtId="0" fontId="8" fillId="0" borderId="1" xfId="20" applyFont="1" applyFill="1" applyBorder="1" applyAlignment="1">
      <alignment horizontal="center" vertical="center" wrapText="1"/>
    </xf>
    <xf numFmtId="0" fontId="8" fillId="0" borderId="1" xfId="20" applyFont="1" applyFill="1" applyBorder="1" applyAlignment="1">
      <alignment vertical="center" wrapText="1"/>
    </xf>
    <xf numFmtId="0" fontId="22"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3" fillId="0" borderId="0" xfId="54" applyFont="1" applyFill="1" applyBorder="1" applyAlignment="1">
      <alignment vertical="center"/>
    </xf>
    <xf numFmtId="0" fontId="25" fillId="0" borderId="0" xfId="54" applyFont="1" applyFill="1" applyBorder="1" applyAlignment="1">
      <alignment vertical="center"/>
    </xf>
    <xf numFmtId="0" fontId="31" fillId="0" borderId="0" xfId="54" applyFont="1" applyFill="1" applyBorder="1" applyAlignment="1">
      <alignment vertical="center"/>
    </xf>
    <xf numFmtId="0" fontId="32" fillId="0" borderId="0" xfId="54" applyFont="1" applyFill="1" applyBorder="1" applyAlignment="1">
      <alignment vertical="center"/>
    </xf>
    <xf numFmtId="0" fontId="15" fillId="0" borderId="0" xfId="54" applyFont="1" applyFill="1" applyBorder="1" applyAlignment="1">
      <alignment vertical="center"/>
    </xf>
    <xf numFmtId="0" fontId="33" fillId="0" borderId="0" xfId="56" applyFont="1" applyAlignment="1">
      <alignment horizontal="left" vertical="center" wrapText="1"/>
    </xf>
    <xf numFmtId="0" fontId="34" fillId="0" borderId="0" xfId="56" applyFont="1" applyAlignment="1">
      <alignment horizontal="center" vertical="center" wrapText="1"/>
    </xf>
    <xf numFmtId="0" fontId="34" fillId="0" borderId="0" xfId="54" applyFont="1" applyFill="1" applyBorder="1" applyAlignment="1">
      <alignment horizontal="center" vertical="center"/>
    </xf>
    <xf numFmtId="0" fontId="35" fillId="0" borderId="1" xfId="56" applyFont="1" applyBorder="1" applyAlignment="1">
      <alignment horizontal="center" vertical="center" wrapText="1"/>
    </xf>
    <xf numFmtId="0" fontId="35" fillId="0" borderId="2" xfId="54" applyFont="1" applyFill="1" applyBorder="1" applyAlignment="1">
      <alignment horizontal="center" vertical="center"/>
    </xf>
    <xf numFmtId="0" fontId="35" fillId="0" borderId="3" xfId="54" applyFont="1" applyFill="1" applyBorder="1" applyAlignment="1">
      <alignment horizontal="center" vertical="center"/>
    </xf>
    <xf numFmtId="0" fontId="36" fillId="0" borderId="2" xfId="54" applyFont="1" applyFill="1" applyBorder="1" applyAlignment="1">
      <alignment horizontal="left" vertical="top" wrapText="1"/>
    </xf>
    <xf numFmtId="0" fontId="36" fillId="0" borderId="4" xfId="54" applyFont="1" applyFill="1" applyBorder="1" applyAlignment="1">
      <alignment horizontal="left" vertical="top" wrapText="1"/>
    </xf>
    <xf numFmtId="49" fontId="35" fillId="0" borderId="1" xfId="54" applyNumberFormat="1" applyFont="1" applyFill="1" applyBorder="1" applyAlignment="1">
      <alignment horizontal="center" vertical="center" wrapText="1"/>
    </xf>
    <xf numFmtId="49" fontId="35" fillId="0" borderId="1" xfId="54" applyNumberFormat="1" applyFont="1" applyFill="1" applyBorder="1" applyAlignment="1">
      <alignment horizontal="center" vertical="center"/>
    </xf>
    <xf numFmtId="49" fontId="25" fillId="0" borderId="8" xfId="54" applyNumberFormat="1" applyFont="1" applyFill="1" applyBorder="1" applyAlignment="1">
      <alignment horizontal="center" vertical="center" wrapText="1"/>
    </xf>
    <xf numFmtId="49" fontId="25" fillId="0" borderId="1" xfId="54" applyNumberFormat="1" applyFont="1" applyFill="1" applyBorder="1" applyAlignment="1">
      <alignment horizontal="center" vertical="center" wrapText="1"/>
    </xf>
    <xf numFmtId="49" fontId="15" fillId="0" borderId="1" xfId="54" applyNumberFormat="1" applyFont="1" applyFill="1" applyBorder="1" applyAlignment="1">
      <alignment horizontal="left" vertical="center" wrapText="1"/>
    </xf>
    <xf numFmtId="49" fontId="32" fillId="0" borderId="1" xfId="54" applyNumberFormat="1" applyFont="1" applyFill="1" applyBorder="1" applyAlignment="1">
      <alignment horizontal="left" vertical="center" wrapText="1"/>
    </xf>
    <xf numFmtId="49" fontId="25" fillId="0" borderId="9" xfId="54" applyNumberFormat="1" applyFont="1" applyFill="1" applyBorder="1" applyAlignment="1">
      <alignment horizontal="center" vertical="center" wrapText="1"/>
    </xf>
    <xf numFmtId="49" fontId="15" fillId="2" borderId="1" xfId="54" applyNumberFormat="1" applyFont="1" applyFill="1" applyBorder="1" applyAlignment="1">
      <alignment horizontal="left" vertical="center" wrapText="1"/>
    </xf>
    <xf numFmtId="49" fontId="32" fillId="2" borderId="1" xfId="54" applyNumberFormat="1" applyFont="1" applyFill="1" applyBorder="1" applyAlignment="1">
      <alignment horizontal="left" vertical="center" wrapText="1"/>
    </xf>
    <xf numFmtId="49" fontId="25" fillId="0" borderId="5" xfId="54" applyNumberFormat="1" applyFont="1" applyFill="1" applyBorder="1" applyAlignment="1">
      <alignment horizontal="center" vertical="center" wrapText="1"/>
    </xf>
    <xf numFmtId="49" fontId="37" fillId="2" borderId="1" xfId="54" applyNumberFormat="1" applyFont="1" applyFill="1" applyBorder="1" applyAlignment="1">
      <alignment horizontal="left" vertical="center" wrapText="1"/>
    </xf>
    <xf numFmtId="49" fontId="38" fillId="0" borderId="1" xfId="54" applyNumberFormat="1" applyFont="1" applyFill="1" applyBorder="1" applyAlignment="1">
      <alignment horizontal="center" vertical="center" wrapText="1"/>
    </xf>
    <xf numFmtId="49" fontId="39" fillId="0" borderId="1" xfId="54" applyNumberFormat="1" applyFont="1" applyFill="1" applyBorder="1" applyAlignment="1">
      <alignment horizontal="center" vertical="center" wrapText="1"/>
    </xf>
    <xf numFmtId="0" fontId="40" fillId="0" borderId="0" xfId="54" applyFont="1" applyFill="1" applyBorder="1" applyAlignment="1">
      <alignment vertical="center"/>
    </xf>
    <xf numFmtId="0" fontId="36" fillId="0" borderId="3" xfId="54" applyFont="1" applyFill="1" applyBorder="1" applyAlignment="1">
      <alignment horizontal="left" vertical="top" wrapText="1"/>
    </xf>
    <xf numFmtId="0" fontId="41" fillId="0" borderId="0" xfId="54" applyFont="1" applyFill="1" applyBorder="1" applyAlignment="1">
      <alignment vertical="center"/>
    </xf>
    <xf numFmtId="0" fontId="0" fillId="2" borderId="0" xfId="0" applyFill="1" applyAlignment="1">
      <alignment vertical="center" wrapText="1"/>
    </xf>
    <xf numFmtId="0" fontId="42"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xf>
    <xf numFmtId="0" fontId="43" fillId="0" borderId="1" xfId="0" applyFont="1" applyFill="1" applyBorder="1" applyAlignment="1">
      <alignment horizontal="center" vertical="center"/>
    </xf>
    <xf numFmtId="0" fontId="3" fillId="0" borderId="1" xfId="0" applyFont="1" applyFill="1" applyBorder="1" applyAlignment="1">
      <alignment vertical="center" wrapText="1"/>
    </xf>
    <xf numFmtId="10" fontId="3"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1" xfId="0" applyFont="1" applyFill="1" applyBorder="1" applyAlignment="1">
      <alignment vertical="center" wrapText="1"/>
    </xf>
    <xf numFmtId="49" fontId="37" fillId="0" borderId="1" xfId="54" applyNumberFormat="1" applyFont="1" applyFill="1" applyBorder="1" applyAlignment="1">
      <alignment horizontal="center" vertical="center" wrapText="1"/>
    </xf>
    <xf numFmtId="49" fontId="37" fillId="0" borderId="1" xfId="54" applyNumberFormat="1" applyFont="1" applyFill="1" applyBorder="1" applyAlignment="1">
      <alignment horizontal="left" vertical="center" wrapText="1"/>
    </xf>
    <xf numFmtId="0" fontId="37" fillId="0" borderId="1" xfId="54" applyFont="1" applyFill="1" applyBorder="1" applyAlignment="1">
      <alignment vertical="center"/>
    </xf>
    <xf numFmtId="177" fontId="5" fillId="0" borderId="1" xfId="0" applyNumberFormat="1" applyFont="1" applyFill="1" applyBorder="1" applyAlignment="1">
      <alignment horizontal="center" vertical="center" wrapText="1"/>
    </xf>
    <xf numFmtId="49" fontId="37" fillId="0" borderId="1" xfId="54" applyNumberFormat="1" applyFont="1" applyFill="1" applyBorder="1" applyAlignment="1">
      <alignment vertical="center"/>
    </xf>
    <xf numFmtId="10" fontId="5" fillId="0" borderId="1" xfId="0" applyNumberFormat="1" applyFont="1" applyFill="1" applyBorder="1" applyAlignment="1">
      <alignment horizontal="center" vertical="center"/>
    </xf>
    <xf numFmtId="177" fontId="3" fillId="0" borderId="1" xfId="0" applyNumberFormat="1" applyFont="1" applyFill="1" applyBorder="1" applyAlignment="1">
      <alignment vertical="center"/>
    </xf>
    <xf numFmtId="0" fontId="3" fillId="0" borderId="1" xfId="0" applyFont="1" applyBorder="1">
      <alignment vertical="center"/>
    </xf>
    <xf numFmtId="31" fontId="3" fillId="0" borderId="2" xfId="0" applyNumberFormat="1" applyFont="1"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44" fillId="0" borderId="1" xfId="0" applyFont="1" applyFill="1" applyBorder="1" applyAlignment="1">
      <alignment vertical="center" wrapText="1"/>
    </xf>
    <xf numFmtId="0" fontId="3" fillId="0" borderId="3" xfId="0" applyFont="1" applyBorder="1" applyAlignment="1">
      <alignment horizontal="center" vertical="center"/>
    </xf>
    <xf numFmtId="0" fontId="2" fillId="0" borderId="0" xfId="0" applyFont="1" applyFill="1" applyAlignment="1">
      <alignment horizontal="center" vertical="center" wrapText="1"/>
    </xf>
    <xf numFmtId="0" fontId="4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5" fillId="0" borderId="5" xfId="53" applyFont="1" applyFill="1" applyBorder="1" applyAlignment="1">
      <alignment horizontal="center" vertical="center" wrapText="1"/>
    </xf>
    <xf numFmtId="0" fontId="5" fillId="0" borderId="8" xfId="0" applyFont="1" applyFill="1" applyBorder="1" applyAlignment="1">
      <alignment horizontal="center" vertical="center" wrapText="1"/>
    </xf>
    <xf numFmtId="0" fontId="45" fillId="0" borderId="8" xfId="53" applyFont="1" applyFill="1" applyBorder="1" applyAlignment="1">
      <alignment horizontal="center" vertical="center" wrapText="1"/>
    </xf>
    <xf numFmtId="0" fontId="5" fillId="0" borderId="1" xfId="0" applyFont="1" applyFill="1" applyBorder="1" applyAlignment="1">
      <alignment horizontal="left" vertical="center" wrapText="1"/>
    </xf>
    <xf numFmtId="0" fontId="45" fillId="0" borderId="9" xfId="53" applyFont="1" applyFill="1" applyBorder="1" applyAlignment="1">
      <alignment horizontal="center" vertical="center" wrapText="1"/>
    </xf>
    <xf numFmtId="0" fontId="45" fillId="0" borderId="1" xfId="53" applyFont="1" applyFill="1" applyBorder="1" applyAlignment="1">
      <alignment horizontal="center" vertical="center" wrapText="1"/>
    </xf>
    <xf numFmtId="0" fontId="5" fillId="0" borderId="9" xfId="0" applyFont="1" applyFill="1" applyBorder="1" applyAlignment="1">
      <alignment horizontal="center" vertical="center" wrapText="1"/>
    </xf>
    <xf numFmtId="0" fontId="4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Fill="1" applyBorder="1" applyAlignment="1"/>
    <xf numFmtId="0" fontId="46" fillId="0" borderId="0" xfId="0" applyFont="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47" fillId="0" borderId="1" xfId="0" applyFont="1" applyFill="1" applyBorder="1" applyAlignment="1"/>
    <xf numFmtId="0" fontId="47" fillId="0" borderId="1" xfId="0" applyFont="1" applyFill="1" applyBorder="1" applyAlignment="1">
      <alignment horizontal="center"/>
    </xf>
    <xf numFmtId="0" fontId="48" fillId="0" borderId="0" xfId="0" applyFont="1" applyFill="1" applyBorder="1" applyAlignment="1">
      <alignment vertical="center"/>
    </xf>
    <xf numFmtId="0" fontId="48" fillId="0" borderId="0" xfId="0"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vertical="center" wrapText="1"/>
    </xf>
    <xf numFmtId="0" fontId="31" fillId="0" borderId="0" xfId="0" applyFont="1" applyFill="1" applyBorder="1" applyAlignment="1">
      <alignment horizontal="left"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1" xfId="0" applyFont="1" applyFill="1" applyBorder="1" applyAlignment="1">
      <alignment horizontal="center" vertical="center"/>
    </xf>
    <xf numFmtId="0" fontId="51" fillId="0" borderId="1" xfId="0" applyFont="1" applyFill="1" applyBorder="1" applyAlignment="1">
      <alignment horizontal="center" vertical="center" wrapText="1"/>
    </xf>
    <xf numFmtId="0" fontId="51" fillId="0" borderId="1" xfId="0" applyNumberFormat="1" applyFont="1" applyFill="1" applyBorder="1" applyAlignment="1">
      <alignment horizontal="center" vertical="center" wrapText="1"/>
    </xf>
    <xf numFmtId="0" fontId="51" fillId="0" borderId="1" xfId="0" applyNumberFormat="1" applyFont="1" applyFill="1" applyBorder="1" applyAlignment="1">
      <alignment horizontal="left" vertical="center" wrapText="1"/>
    </xf>
    <xf numFmtId="0" fontId="51" fillId="0" borderId="1" xfId="0" applyFont="1" applyFill="1" applyBorder="1" applyAlignment="1">
      <alignment vertical="center" textRotation="255"/>
    </xf>
    <xf numFmtId="0" fontId="51" fillId="0" borderId="1" xfId="0" applyFont="1" applyFill="1" applyBorder="1" applyAlignment="1">
      <alignment horizontal="center" vertical="center" textRotation="255"/>
    </xf>
    <xf numFmtId="0" fontId="52" fillId="0" borderId="1" xfId="53" applyFont="1" applyFill="1" applyBorder="1" applyAlignment="1">
      <alignment horizontal="center" vertical="center" wrapText="1"/>
    </xf>
    <xf numFmtId="49" fontId="52" fillId="0" borderId="1" xfId="54" applyNumberFormat="1" applyFont="1" applyFill="1" applyBorder="1" applyAlignment="1" applyProtection="1">
      <alignment horizontal="left" vertical="center" wrapText="1"/>
    </xf>
    <xf numFmtId="49" fontId="45" fillId="0" borderId="1" xfId="54" applyNumberFormat="1" applyFont="1" applyFill="1" applyBorder="1" applyAlignment="1">
      <alignment horizontal="left" vertical="center" wrapText="1"/>
    </xf>
    <xf numFmtId="0" fontId="45" fillId="0" borderId="1" xfId="0" applyFont="1" applyFill="1" applyBorder="1" applyAlignment="1">
      <alignment horizontal="center" vertical="center"/>
    </xf>
    <xf numFmtId="0" fontId="48" fillId="0" borderId="1" xfId="0" applyFont="1" applyFill="1" applyBorder="1" applyAlignment="1">
      <alignment horizontal="center" vertical="center"/>
    </xf>
    <xf numFmtId="10" fontId="45" fillId="0" borderId="1" xfId="0" applyNumberFormat="1" applyFont="1" applyFill="1" applyBorder="1" applyAlignment="1">
      <alignment horizontal="center" vertical="center"/>
    </xf>
    <xf numFmtId="0" fontId="52" fillId="0" borderId="1" xfId="54" applyNumberFormat="1" applyFont="1" applyFill="1" applyBorder="1" applyAlignment="1" applyProtection="1">
      <alignment horizontal="center" vertical="center" wrapText="1"/>
    </xf>
    <xf numFmtId="0" fontId="52" fillId="0" borderId="1" xfId="53" applyFont="1" applyFill="1" applyBorder="1" applyAlignment="1">
      <alignment vertical="center" wrapText="1"/>
    </xf>
    <xf numFmtId="9" fontId="45" fillId="0" borderId="1" xfId="0" applyNumberFormat="1" applyFont="1" applyFill="1" applyBorder="1" applyAlignment="1">
      <alignment horizontal="center" vertical="center"/>
    </xf>
    <xf numFmtId="49" fontId="52" fillId="0" borderId="1" xfId="54"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xf>
    <xf numFmtId="0" fontId="48" fillId="0" borderId="11" xfId="0" applyFont="1" applyFill="1" applyBorder="1" applyAlignment="1">
      <alignment horizontal="left" vertical="center" wrapText="1"/>
    </xf>
    <xf numFmtId="0" fontId="48" fillId="0" borderId="7" xfId="0" applyFont="1" applyFill="1" applyBorder="1" applyAlignment="1">
      <alignment horizontal="left" vertical="center"/>
    </xf>
    <xf numFmtId="0" fontId="48" fillId="0" borderId="12" xfId="0" applyFont="1" applyFill="1" applyBorder="1" applyAlignment="1">
      <alignment horizontal="left" vertical="center"/>
    </xf>
    <xf numFmtId="0" fontId="48" fillId="0" borderId="13" xfId="0" applyFont="1" applyFill="1" applyBorder="1" applyAlignment="1">
      <alignment horizontal="left" vertical="center"/>
    </xf>
    <xf numFmtId="0" fontId="48" fillId="0" borderId="6" xfId="0" applyFont="1" applyFill="1" applyBorder="1" applyAlignment="1">
      <alignment horizontal="left" vertical="center"/>
    </xf>
    <xf numFmtId="0" fontId="48" fillId="0" borderId="0" xfId="0" applyFont="1" applyFill="1" applyBorder="1" applyAlignment="1">
      <alignment vertical="center" wrapText="1"/>
    </xf>
    <xf numFmtId="0" fontId="51" fillId="0" borderId="2" xfId="0" applyFont="1" applyFill="1" applyBorder="1" applyAlignment="1">
      <alignment horizontal="center" vertical="center"/>
    </xf>
    <xf numFmtId="0" fontId="51" fillId="0" borderId="4" xfId="0" applyFont="1" applyFill="1" applyBorder="1" applyAlignment="1">
      <alignment horizontal="center" vertical="center"/>
    </xf>
    <xf numFmtId="0" fontId="51" fillId="0" borderId="3" xfId="0" applyFont="1" applyFill="1" applyBorder="1" applyAlignment="1">
      <alignment horizontal="center" vertical="center"/>
    </xf>
    <xf numFmtId="0" fontId="53" fillId="0" borderId="1" xfId="0" applyFont="1" applyFill="1" applyBorder="1" applyAlignment="1">
      <alignment horizontal="left" vertical="center" wrapText="1"/>
    </xf>
    <xf numFmtId="0" fontId="48" fillId="0" borderId="1" xfId="0" applyFont="1" applyFill="1" applyBorder="1" applyAlignment="1">
      <alignment horizontal="center" vertical="center" wrapText="1"/>
    </xf>
    <xf numFmtId="0" fontId="48" fillId="0" borderId="14" xfId="0" applyFont="1" applyFill="1" applyBorder="1" applyAlignment="1">
      <alignment horizontal="left" vertical="center"/>
    </xf>
    <xf numFmtId="0" fontId="48" fillId="0" borderId="0" xfId="0" applyFont="1" applyFill="1" applyBorder="1" applyAlignment="1">
      <alignment horizontal="left" vertical="center" wrapText="1"/>
    </xf>
    <xf numFmtId="0" fontId="48" fillId="0" borderId="15" xfId="0" applyFont="1" applyFill="1" applyBorder="1" applyAlignment="1">
      <alignment horizontal="left" vertical="center"/>
    </xf>
    <xf numFmtId="0" fontId="48" fillId="0" borderId="16" xfId="0" applyFont="1" applyFill="1" applyBorder="1" applyAlignment="1">
      <alignment horizontal="left" vertical="center"/>
    </xf>
    <xf numFmtId="0" fontId="48" fillId="0" borderId="0" xfId="0" applyFont="1" applyFill="1" applyBorder="1" applyAlignment="1">
      <alignment vertical="center" textRotation="255"/>
    </xf>
    <xf numFmtId="44" fontId="2" fillId="0" borderId="6" xfId="0" applyNumberFormat="1" applyFont="1" applyFill="1" applyBorder="1" applyAlignment="1">
      <alignment horizontal="center" vertical="center" wrapText="1"/>
    </xf>
    <xf numFmtId="0" fontId="48" fillId="0" borderId="2" xfId="0" applyFont="1" applyFill="1" applyBorder="1" applyAlignment="1">
      <alignment horizontal="center" vertical="center"/>
    </xf>
    <xf numFmtId="0" fontId="48" fillId="0" borderId="4" xfId="0" applyFont="1" applyFill="1" applyBorder="1" applyAlignment="1">
      <alignment horizontal="center" vertical="center"/>
    </xf>
    <xf numFmtId="0" fontId="48" fillId="0" borderId="3" xfId="0" applyFont="1" applyFill="1" applyBorder="1" applyAlignment="1">
      <alignment horizontal="center" vertical="center"/>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177" fontId="52" fillId="2" borderId="1" xfId="0" applyNumberFormat="1" applyFont="1" applyFill="1" applyBorder="1" applyAlignment="1">
      <alignment horizontal="center" vertical="center"/>
    </xf>
    <xf numFmtId="0" fontId="5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3" xfId="0" applyFont="1" applyFill="1" applyBorder="1" applyAlignment="1">
      <alignment vertical="center"/>
    </xf>
    <xf numFmtId="0" fontId="22" fillId="2" borderId="11"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1" xfId="0" applyFont="1" applyFill="1" applyBorder="1" applyAlignment="1">
      <alignment vertical="center" wrapText="1"/>
    </xf>
    <xf numFmtId="0" fontId="22" fillId="2" borderId="13"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 xfId="0" applyFont="1" applyFill="1" applyBorder="1" applyAlignment="1">
      <alignment horizontal="left" vertical="center"/>
    </xf>
    <xf numFmtId="0" fontId="54"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2" fillId="0" borderId="1" xfId="0" applyFont="1" applyFill="1" applyBorder="1" applyAlignment="1">
      <alignment horizontal="left" vertical="center" wrapText="1"/>
    </xf>
    <xf numFmtId="0" fontId="52" fillId="0" borderId="2"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52" fillId="0" borderId="4" xfId="0" applyFont="1" applyFill="1" applyBorder="1" applyAlignment="1">
      <alignment horizontal="left" vertical="center" wrapText="1"/>
    </xf>
    <xf numFmtId="0" fontId="52" fillId="0" borderId="5" xfId="0"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1" xfId="0" applyFont="1" applyFill="1" applyBorder="1" applyAlignment="1">
      <alignment vertical="center" wrapText="1"/>
    </xf>
    <xf numFmtId="0" fontId="52" fillId="0" borderId="9"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22" fillId="0" borderId="0" xfId="0" applyFont="1" applyFill="1" applyAlignment="1">
      <alignment horizontal="center" vertical="center" wrapText="1"/>
    </xf>
    <xf numFmtId="177" fontId="51" fillId="0" borderId="2" xfId="0" applyNumberFormat="1" applyFont="1" applyFill="1" applyBorder="1" applyAlignment="1">
      <alignment horizontal="center" vertical="center"/>
    </xf>
    <xf numFmtId="177" fontId="51" fillId="0" borderId="3" xfId="0" applyNumberFormat="1" applyFont="1" applyFill="1" applyBorder="1" applyAlignment="1">
      <alignment horizontal="center" vertical="center"/>
    </xf>
    <xf numFmtId="0" fontId="55"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22" fillId="2" borderId="2" xfId="0" applyFont="1" applyFill="1" applyBorder="1" applyAlignment="1">
      <alignment horizontal="center" vertical="center" wrapText="1"/>
    </xf>
    <xf numFmtId="10" fontId="52" fillId="2" borderId="2" xfId="0" applyNumberFormat="1" applyFont="1" applyFill="1" applyBorder="1" applyAlignment="1">
      <alignment horizontal="center" vertical="center" wrapText="1"/>
    </xf>
    <xf numFmtId="0" fontId="52" fillId="0" borderId="1" xfId="53" applyFont="1" applyFill="1" applyBorder="1" applyAlignment="1">
      <alignment horizontal="left" vertical="center" wrapText="1"/>
    </xf>
    <xf numFmtId="0" fontId="31" fillId="0" borderId="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10" fontId="52" fillId="2" borderId="4" xfId="0" applyNumberFormat="1" applyFont="1" applyFill="1" applyBorder="1" applyAlignment="1">
      <alignment horizontal="center" vertical="center" wrapText="1"/>
    </xf>
    <xf numFmtId="10" fontId="52" fillId="2" borderId="3" xfId="0" applyNumberFormat="1" applyFont="1" applyFill="1" applyBorder="1" applyAlignment="1">
      <alignment horizontal="center" vertical="center" wrapText="1"/>
    </xf>
    <xf numFmtId="0" fontId="48" fillId="0" borderId="0" xfId="0" applyFont="1" applyFill="1" applyAlignment="1">
      <alignment vertical="center" textRotation="255"/>
    </xf>
    <xf numFmtId="177" fontId="52" fillId="0" borderId="1" xfId="0" applyNumberFormat="1" applyFont="1" applyFill="1" applyBorder="1" applyAlignment="1">
      <alignment horizontal="center" vertical="center" wrapText="1"/>
    </xf>
    <xf numFmtId="0" fontId="56" fillId="0" borderId="1" xfId="0" applyFont="1" applyFill="1" applyBorder="1" applyAlignment="1">
      <alignment vertical="center" wrapText="1"/>
    </xf>
    <xf numFmtId="177" fontId="52" fillId="0" borderId="1" xfId="0" applyNumberFormat="1" applyFont="1" applyFill="1" applyBorder="1" applyAlignment="1">
      <alignment horizontal="right" vertical="center"/>
    </xf>
    <xf numFmtId="0" fontId="52" fillId="0" borderId="0" xfId="0" applyFont="1" applyFill="1" applyBorder="1" applyAlignment="1">
      <alignment vertical="center"/>
    </xf>
  </cellXfs>
  <cellStyles count="58">
    <cellStyle name="常规" xfId="0" builtinId="0"/>
    <cellStyle name="常规_Sheet8"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2" xfId="53"/>
    <cellStyle name="常规 3" xfId="54"/>
    <cellStyle name="常规 4" xfId="55"/>
    <cellStyle name="常规 2 4" xfId="56"/>
    <cellStyle name="常规 5" xfId="5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U47"/>
  <sheetViews>
    <sheetView zoomScale="88" zoomScaleNormal="88" workbookViewId="0">
      <selection activeCell="Q31" sqref="Q31"/>
    </sheetView>
  </sheetViews>
  <sheetFormatPr defaultColWidth="8.88888888888889" defaultRowHeight="14.4"/>
  <cols>
    <col min="1" max="1" width="6.77777777777778" style="201" customWidth="1"/>
    <col min="2" max="2" width="10.3333333333333" style="201" customWidth="1"/>
    <col min="3" max="3" width="15.3333333333333" style="202" customWidth="1"/>
    <col min="4" max="4" width="9.33333333333333" style="201" customWidth="1"/>
    <col min="5" max="5" width="9.11111111111111" style="201" customWidth="1"/>
    <col min="6" max="6" width="22.1111111111111" style="201" customWidth="1"/>
    <col min="7" max="7" width="15.6666666666667" style="201" customWidth="1"/>
    <col min="8" max="8" width="11.4444444444444" style="201" customWidth="1"/>
    <col min="9" max="9" width="15.1111111111111" style="201" customWidth="1"/>
    <col min="10" max="10" width="10.2222222222222" style="201" customWidth="1"/>
    <col min="11" max="11" width="9.88888888888889" style="201" customWidth="1"/>
    <col min="12" max="12" width="20.6666666666667" style="201" customWidth="1"/>
    <col min="13" max="13" width="9.11111111111111" style="201" customWidth="1"/>
    <col min="14" max="14" width="8.44444444444444" style="201" customWidth="1"/>
    <col min="15" max="15" width="6.77777777777778" style="201" customWidth="1"/>
    <col min="16" max="16" width="8.66666666666667" style="201" customWidth="1"/>
    <col min="17" max="17" width="10.8148148148148" style="201" customWidth="1"/>
    <col min="18" max="18" width="11.3333333333333" style="201" customWidth="1"/>
    <col min="19" max="16380" width="8.88888888888889" style="201"/>
  </cols>
  <sheetData>
    <row r="1" s="201" customFormat="1" ht="21" customHeight="1" spans="1:3">
      <c r="A1" s="203" t="s">
        <v>0</v>
      </c>
      <c r="B1" s="203"/>
      <c r="C1" s="202"/>
    </row>
    <row r="2" s="201" customFormat="1" ht="37" customHeight="1" spans="1:18">
      <c r="A2" s="239" t="s">
        <v>1</v>
      </c>
      <c r="B2" s="239"/>
      <c r="C2" s="239"/>
      <c r="D2" s="239"/>
      <c r="E2" s="239"/>
      <c r="F2" s="239"/>
      <c r="G2" s="239"/>
      <c r="H2" s="239"/>
      <c r="I2" s="239"/>
      <c r="J2" s="239"/>
      <c r="K2" s="239"/>
      <c r="L2" s="239"/>
      <c r="M2" s="239"/>
      <c r="N2" s="239"/>
      <c r="O2" s="239"/>
      <c r="P2" s="239"/>
      <c r="Q2" s="239"/>
      <c r="R2" s="239"/>
    </row>
    <row r="3" s="199" customFormat="1" ht="42" customHeight="1" spans="1:18">
      <c r="A3" s="206" t="s">
        <v>2</v>
      </c>
      <c r="B3" s="206"/>
      <c r="C3" s="207"/>
      <c r="D3" s="240" t="s">
        <v>3</v>
      </c>
      <c r="E3" s="241"/>
      <c r="F3" s="241"/>
      <c r="G3" s="242"/>
      <c r="H3" s="206" t="s">
        <v>4</v>
      </c>
      <c r="I3" s="206"/>
      <c r="J3" s="277">
        <f>R39</f>
        <v>94.52</v>
      </c>
      <c r="K3" s="278"/>
      <c r="L3" s="229" t="s">
        <v>5</v>
      </c>
      <c r="M3" s="231"/>
      <c r="N3" s="279" t="s">
        <v>6</v>
      </c>
      <c r="O3" s="280"/>
      <c r="P3" s="280"/>
      <c r="Q3" s="280"/>
      <c r="R3" s="284"/>
    </row>
    <row r="4" s="199" customFormat="1" ht="27.75" customHeight="1" spans="1:18">
      <c r="A4" s="243" t="s">
        <v>7</v>
      </c>
      <c r="B4" s="243"/>
      <c r="C4" s="243"/>
      <c r="D4" s="244" t="s">
        <v>8</v>
      </c>
      <c r="E4" s="244"/>
      <c r="F4" s="244"/>
      <c r="G4" s="244" t="s">
        <v>9</v>
      </c>
      <c r="H4" s="243" t="s">
        <v>10</v>
      </c>
      <c r="I4" s="243"/>
      <c r="J4" s="244" t="s">
        <v>11</v>
      </c>
      <c r="K4" s="244"/>
      <c r="L4" s="244"/>
      <c r="M4" s="243" t="s">
        <v>12</v>
      </c>
      <c r="N4" s="243"/>
      <c r="O4" s="243"/>
      <c r="P4" s="281" t="s">
        <v>13</v>
      </c>
      <c r="Q4" s="285"/>
      <c r="R4" s="286"/>
    </row>
    <row r="5" s="199" customFormat="1" ht="27.75" customHeight="1" spans="1:18">
      <c r="A5" s="243"/>
      <c r="B5" s="243"/>
      <c r="C5" s="243"/>
      <c r="D5" s="244" t="s">
        <v>14</v>
      </c>
      <c r="E5" s="244"/>
      <c r="F5" s="244"/>
      <c r="G5" s="245">
        <f>G6+G7</f>
        <v>475.94</v>
      </c>
      <c r="H5" s="246">
        <f>H6+H7</f>
        <v>24.44</v>
      </c>
      <c r="I5" s="246"/>
      <c r="J5" s="246">
        <f>J6+J7</f>
        <v>500.38</v>
      </c>
      <c r="K5" s="246"/>
      <c r="L5" s="246"/>
      <c r="M5" s="246">
        <f>M6+M7</f>
        <v>500.38</v>
      </c>
      <c r="N5" s="246"/>
      <c r="O5" s="246"/>
      <c r="P5" s="282">
        <f>M5/J5</f>
        <v>1</v>
      </c>
      <c r="Q5" s="287"/>
      <c r="R5" s="288"/>
    </row>
    <row r="6" s="199" customFormat="1" ht="27.75" customHeight="1" spans="1:18">
      <c r="A6" s="243"/>
      <c r="B6" s="243"/>
      <c r="C6" s="243"/>
      <c r="D6" s="247" t="s">
        <v>15</v>
      </c>
      <c r="E6" s="248"/>
      <c r="F6" s="249"/>
      <c r="G6" s="245">
        <v>455.94</v>
      </c>
      <c r="H6" s="246">
        <f>J6-G6</f>
        <v>20.7</v>
      </c>
      <c r="I6" s="246"/>
      <c r="J6" s="246">
        <v>476.64</v>
      </c>
      <c r="K6" s="246"/>
      <c r="L6" s="246"/>
      <c r="M6" s="246">
        <v>476.64</v>
      </c>
      <c r="N6" s="246"/>
      <c r="O6" s="246"/>
      <c r="P6" s="282">
        <f>M6/J6</f>
        <v>1</v>
      </c>
      <c r="Q6" s="287"/>
      <c r="R6" s="288"/>
    </row>
    <row r="7" s="199" customFormat="1" ht="27.75" customHeight="1" spans="1:18">
      <c r="A7" s="243"/>
      <c r="B7" s="243"/>
      <c r="C7" s="243"/>
      <c r="D7" s="250" t="s">
        <v>16</v>
      </c>
      <c r="E7" s="251"/>
      <c r="F7" s="244" t="s">
        <v>14</v>
      </c>
      <c r="G7" s="245">
        <v>20</v>
      </c>
      <c r="H7" s="246">
        <f>J7-G7</f>
        <v>3.74</v>
      </c>
      <c r="I7" s="246"/>
      <c r="J7" s="246">
        <f>J8+J9</f>
        <v>23.74</v>
      </c>
      <c r="K7" s="246"/>
      <c r="L7" s="246"/>
      <c r="M7" s="246">
        <f>M8+M9</f>
        <v>23.74</v>
      </c>
      <c r="N7" s="246"/>
      <c r="O7" s="246"/>
      <c r="P7" s="282">
        <f>M7/J7</f>
        <v>1</v>
      </c>
      <c r="Q7" s="287"/>
      <c r="R7" s="288"/>
    </row>
    <row r="8" s="199" customFormat="1" ht="27.75" customHeight="1" spans="1:18">
      <c r="A8" s="243"/>
      <c r="B8" s="243"/>
      <c r="C8" s="243"/>
      <c r="D8" s="252"/>
      <c r="E8" s="253"/>
      <c r="F8" s="254" t="s">
        <v>17</v>
      </c>
      <c r="G8" s="245">
        <f>'1.红河州红十字专项经费'!E7+'2.会议经费'!E7</f>
        <v>20</v>
      </c>
      <c r="H8" s="246">
        <f>J8-G8</f>
        <v>3.74</v>
      </c>
      <c r="I8" s="246"/>
      <c r="J8" s="246">
        <f>'1.红河州红十字专项经费'!F7+'2.会议经费'!F7</f>
        <v>23.74</v>
      </c>
      <c r="K8" s="246"/>
      <c r="L8" s="246"/>
      <c r="M8" s="246">
        <v>23.74</v>
      </c>
      <c r="N8" s="246"/>
      <c r="O8" s="246"/>
      <c r="P8" s="282">
        <f>M8/J8</f>
        <v>1</v>
      </c>
      <c r="Q8" s="287"/>
      <c r="R8" s="288"/>
    </row>
    <row r="9" s="199" customFormat="1" ht="27.75" customHeight="1" spans="1:18">
      <c r="A9" s="243"/>
      <c r="B9" s="243"/>
      <c r="C9" s="243"/>
      <c r="D9" s="255"/>
      <c r="E9" s="256"/>
      <c r="F9" s="257" t="s">
        <v>18</v>
      </c>
      <c r="G9" s="245">
        <f>G7-G8</f>
        <v>0</v>
      </c>
      <c r="H9" s="245">
        <f>J9-G9</f>
        <v>0</v>
      </c>
      <c r="I9" s="245"/>
      <c r="J9" s="245">
        <v>0</v>
      </c>
      <c r="K9" s="245"/>
      <c r="L9" s="245"/>
      <c r="M9" s="245">
        <v>0</v>
      </c>
      <c r="N9" s="245"/>
      <c r="O9" s="245"/>
      <c r="P9" s="282">
        <v>0</v>
      </c>
      <c r="Q9" s="287"/>
      <c r="R9" s="288"/>
    </row>
    <row r="10" s="238" customFormat="1" ht="30.9" customHeight="1" spans="1:21">
      <c r="A10" s="258" t="s">
        <v>19</v>
      </c>
      <c r="B10" s="258" t="s">
        <v>20</v>
      </c>
      <c r="C10" s="258" t="s">
        <v>21</v>
      </c>
      <c r="D10" s="258" t="s">
        <v>22</v>
      </c>
      <c r="E10" s="258" t="s">
        <v>23</v>
      </c>
      <c r="F10" s="258"/>
      <c r="G10" s="258" t="s">
        <v>24</v>
      </c>
      <c r="H10" s="258"/>
      <c r="I10" s="258"/>
      <c r="J10" s="258" t="s">
        <v>25</v>
      </c>
      <c r="K10" s="258"/>
      <c r="L10" s="258"/>
      <c r="M10" s="258" t="s">
        <v>26</v>
      </c>
      <c r="N10" s="258"/>
      <c r="O10" s="258"/>
      <c r="P10" s="258"/>
      <c r="Q10" s="258" t="s">
        <v>27</v>
      </c>
      <c r="R10" s="258" t="s">
        <v>4</v>
      </c>
      <c r="S10" s="289"/>
      <c r="T10" s="289"/>
      <c r="U10" s="289"/>
    </row>
    <row r="11" s="238" customFormat="1" ht="80.1" customHeight="1" spans="1:21">
      <c r="A11" s="259" t="s">
        <v>28</v>
      </c>
      <c r="B11" s="259" t="s">
        <v>29</v>
      </c>
      <c r="C11" s="260" t="s">
        <v>30</v>
      </c>
      <c r="D11" s="259">
        <v>4</v>
      </c>
      <c r="E11" s="260" t="s">
        <v>31</v>
      </c>
      <c r="F11" s="260"/>
      <c r="G11" s="260" t="s">
        <v>32</v>
      </c>
      <c r="H11" s="260"/>
      <c r="I11" s="260"/>
      <c r="J11" s="260" t="s">
        <v>33</v>
      </c>
      <c r="K11" s="260"/>
      <c r="L11" s="260"/>
      <c r="M11" s="261" t="s">
        <v>34</v>
      </c>
      <c r="N11" s="263"/>
      <c r="O11" s="263"/>
      <c r="P11" s="262"/>
      <c r="Q11" s="266"/>
      <c r="R11" s="290">
        <v>4</v>
      </c>
      <c r="S11" s="289"/>
      <c r="T11" s="289"/>
      <c r="U11" s="289"/>
    </row>
    <row r="12" s="238" customFormat="1" ht="151" customHeight="1" spans="1:21">
      <c r="A12" s="259"/>
      <c r="B12" s="259"/>
      <c r="C12" s="260" t="s">
        <v>35</v>
      </c>
      <c r="D12" s="259">
        <v>3</v>
      </c>
      <c r="E12" s="260" t="s">
        <v>36</v>
      </c>
      <c r="F12" s="260"/>
      <c r="G12" s="260" t="s">
        <v>37</v>
      </c>
      <c r="H12" s="260"/>
      <c r="I12" s="260"/>
      <c r="J12" s="260" t="s">
        <v>38</v>
      </c>
      <c r="K12" s="260"/>
      <c r="L12" s="260"/>
      <c r="M12" s="261" t="s">
        <v>39</v>
      </c>
      <c r="N12" s="263"/>
      <c r="O12" s="263"/>
      <c r="P12" s="262"/>
      <c r="Q12" s="266"/>
      <c r="R12" s="290">
        <v>3</v>
      </c>
      <c r="S12" s="289"/>
      <c r="T12" s="289"/>
      <c r="U12" s="289"/>
    </row>
    <row r="13" s="238" customFormat="1" ht="78" customHeight="1" spans="1:21">
      <c r="A13" s="259"/>
      <c r="B13" s="259" t="s">
        <v>40</v>
      </c>
      <c r="C13" s="260" t="s">
        <v>41</v>
      </c>
      <c r="D13" s="259">
        <v>2</v>
      </c>
      <c r="E13" s="260" t="s">
        <v>42</v>
      </c>
      <c r="F13" s="260"/>
      <c r="G13" s="260" t="s">
        <v>43</v>
      </c>
      <c r="H13" s="260"/>
      <c r="I13" s="260"/>
      <c r="J13" s="260" t="s">
        <v>44</v>
      </c>
      <c r="K13" s="260"/>
      <c r="L13" s="260"/>
      <c r="M13" s="260" t="s">
        <v>45</v>
      </c>
      <c r="N13" s="260"/>
      <c r="O13" s="260"/>
      <c r="P13" s="260"/>
      <c r="Q13" s="291"/>
      <c r="R13" s="290">
        <v>2</v>
      </c>
      <c r="S13" s="289"/>
      <c r="T13" s="289"/>
      <c r="U13" s="289"/>
    </row>
    <row r="14" s="238" customFormat="1" ht="90.75" customHeight="1" spans="1:21">
      <c r="A14" s="259"/>
      <c r="B14" s="259"/>
      <c r="C14" s="260" t="s">
        <v>46</v>
      </c>
      <c r="D14" s="259">
        <v>3</v>
      </c>
      <c r="E14" s="261" t="s">
        <v>47</v>
      </c>
      <c r="F14" s="262"/>
      <c r="G14" s="261" t="s">
        <v>48</v>
      </c>
      <c r="H14" s="263"/>
      <c r="I14" s="262"/>
      <c r="J14" s="261" t="s">
        <v>49</v>
      </c>
      <c r="K14" s="263"/>
      <c r="L14" s="262"/>
      <c r="M14" s="261" t="s">
        <v>50</v>
      </c>
      <c r="N14" s="263"/>
      <c r="O14" s="263"/>
      <c r="P14" s="262"/>
      <c r="Q14" s="266"/>
      <c r="R14" s="290">
        <v>3</v>
      </c>
      <c r="S14" s="289"/>
      <c r="T14" s="289"/>
      <c r="U14" s="289"/>
    </row>
    <row r="15" s="238" customFormat="1" ht="122.1" customHeight="1" spans="1:21">
      <c r="A15" s="259"/>
      <c r="B15" s="259"/>
      <c r="C15" s="260" t="s">
        <v>51</v>
      </c>
      <c r="D15" s="259">
        <v>3</v>
      </c>
      <c r="E15" s="260" t="s">
        <v>52</v>
      </c>
      <c r="F15" s="260"/>
      <c r="G15" s="260" t="s">
        <v>53</v>
      </c>
      <c r="H15" s="260"/>
      <c r="I15" s="260"/>
      <c r="J15" s="260" t="s">
        <v>54</v>
      </c>
      <c r="K15" s="260"/>
      <c r="L15" s="260"/>
      <c r="M15" s="260" t="s">
        <v>55</v>
      </c>
      <c r="N15" s="260"/>
      <c r="O15" s="260"/>
      <c r="P15" s="260"/>
      <c r="Q15" s="266"/>
      <c r="R15" s="290">
        <v>3</v>
      </c>
      <c r="S15" s="289"/>
      <c r="T15" s="289"/>
      <c r="U15" s="289"/>
    </row>
    <row r="16" s="238" customFormat="1" ht="81" customHeight="1" spans="1:21">
      <c r="A16" s="264" t="s">
        <v>56</v>
      </c>
      <c r="B16" s="259" t="s">
        <v>57</v>
      </c>
      <c r="C16" s="260" t="s">
        <v>58</v>
      </c>
      <c r="D16" s="259">
        <v>2</v>
      </c>
      <c r="E16" s="260" t="s">
        <v>59</v>
      </c>
      <c r="F16" s="260"/>
      <c r="G16" s="260" t="s">
        <v>60</v>
      </c>
      <c r="H16" s="260"/>
      <c r="I16" s="260"/>
      <c r="J16" s="260" t="s">
        <v>61</v>
      </c>
      <c r="K16" s="260"/>
      <c r="L16" s="260"/>
      <c r="M16" s="260" t="s">
        <v>62</v>
      </c>
      <c r="N16" s="260"/>
      <c r="O16" s="260"/>
      <c r="P16" s="260"/>
      <c r="Q16" s="266" t="s">
        <v>63</v>
      </c>
      <c r="R16" s="290">
        <v>1</v>
      </c>
      <c r="S16" s="289"/>
      <c r="T16" s="289"/>
      <c r="U16" s="289"/>
    </row>
    <row r="17" s="238" customFormat="1" ht="97.5" customHeight="1" spans="1:21">
      <c r="A17" s="265"/>
      <c r="B17" s="259"/>
      <c r="C17" s="260" t="s">
        <v>64</v>
      </c>
      <c r="D17" s="259">
        <v>1</v>
      </c>
      <c r="E17" s="260" t="s">
        <v>65</v>
      </c>
      <c r="F17" s="260"/>
      <c r="G17" s="260" t="s">
        <v>66</v>
      </c>
      <c r="H17" s="260"/>
      <c r="I17" s="260"/>
      <c r="J17" s="260" t="s">
        <v>67</v>
      </c>
      <c r="K17" s="260"/>
      <c r="L17" s="260"/>
      <c r="M17" s="260" t="s">
        <v>68</v>
      </c>
      <c r="N17" s="260"/>
      <c r="O17" s="260"/>
      <c r="P17" s="260"/>
      <c r="Q17" s="266"/>
      <c r="R17" s="290">
        <v>1</v>
      </c>
      <c r="S17" s="289"/>
      <c r="T17" s="289"/>
      <c r="U17" s="289"/>
    </row>
    <row r="18" s="238" customFormat="1" ht="90.75" customHeight="1" spans="1:21">
      <c r="A18" s="265"/>
      <c r="B18" s="259"/>
      <c r="C18" s="260" t="s">
        <v>69</v>
      </c>
      <c r="D18" s="259">
        <v>1</v>
      </c>
      <c r="E18" s="260" t="s">
        <v>70</v>
      </c>
      <c r="F18" s="260"/>
      <c r="G18" s="260" t="s">
        <v>71</v>
      </c>
      <c r="H18" s="260"/>
      <c r="I18" s="260"/>
      <c r="J18" s="260" t="s">
        <v>72</v>
      </c>
      <c r="K18" s="260"/>
      <c r="L18" s="260"/>
      <c r="M18" s="260" t="s">
        <v>73</v>
      </c>
      <c r="N18" s="260"/>
      <c r="O18" s="260"/>
      <c r="P18" s="260"/>
      <c r="Q18" s="266"/>
      <c r="R18" s="290">
        <v>1</v>
      </c>
      <c r="S18" s="289"/>
      <c r="T18" s="289"/>
      <c r="U18" s="289"/>
    </row>
    <row r="19" s="238" customFormat="1" ht="63.9" customHeight="1" spans="1:21">
      <c r="A19" s="265"/>
      <c r="B19" s="259"/>
      <c r="C19" s="260" t="s">
        <v>74</v>
      </c>
      <c r="D19" s="259">
        <v>1</v>
      </c>
      <c r="E19" s="260" t="s">
        <v>75</v>
      </c>
      <c r="F19" s="260"/>
      <c r="G19" s="260" t="s">
        <v>76</v>
      </c>
      <c r="H19" s="260"/>
      <c r="I19" s="260"/>
      <c r="J19" s="260" t="s">
        <v>77</v>
      </c>
      <c r="K19" s="260"/>
      <c r="L19" s="260"/>
      <c r="M19" s="260" t="s">
        <v>78</v>
      </c>
      <c r="N19" s="260"/>
      <c r="O19" s="260"/>
      <c r="P19" s="260"/>
      <c r="Q19" s="266"/>
      <c r="R19" s="290">
        <v>1</v>
      </c>
      <c r="S19" s="289"/>
      <c r="T19" s="289"/>
      <c r="U19" s="289"/>
    </row>
    <row r="20" s="238" customFormat="1" ht="81.9" customHeight="1" spans="1:21">
      <c r="A20" s="265"/>
      <c r="B20" s="259"/>
      <c r="C20" s="260" t="s">
        <v>79</v>
      </c>
      <c r="D20" s="259">
        <v>1</v>
      </c>
      <c r="E20" s="260" t="s">
        <v>80</v>
      </c>
      <c r="F20" s="260"/>
      <c r="G20" s="260" t="s">
        <v>81</v>
      </c>
      <c r="H20" s="260"/>
      <c r="I20" s="260"/>
      <c r="J20" s="260" t="s">
        <v>82</v>
      </c>
      <c r="K20" s="260"/>
      <c r="L20" s="260"/>
      <c r="M20" s="261" t="s">
        <v>83</v>
      </c>
      <c r="N20" s="263"/>
      <c r="O20" s="263"/>
      <c r="P20" s="262"/>
      <c r="Q20" s="266"/>
      <c r="R20" s="290">
        <v>0.92</v>
      </c>
      <c r="S20" s="289"/>
      <c r="T20" s="289"/>
      <c r="U20" s="289"/>
    </row>
    <row r="21" s="238" customFormat="1" ht="66" customHeight="1" spans="1:21">
      <c r="A21" s="265"/>
      <c r="B21" s="259"/>
      <c r="C21" s="260" t="s">
        <v>84</v>
      </c>
      <c r="D21" s="259">
        <v>1</v>
      </c>
      <c r="E21" s="260" t="s">
        <v>85</v>
      </c>
      <c r="F21" s="260"/>
      <c r="G21" s="260" t="s">
        <v>86</v>
      </c>
      <c r="H21" s="260"/>
      <c r="I21" s="260"/>
      <c r="J21" s="260" t="s">
        <v>87</v>
      </c>
      <c r="K21" s="260"/>
      <c r="L21" s="260"/>
      <c r="M21" s="260" t="s">
        <v>88</v>
      </c>
      <c r="N21" s="260"/>
      <c r="O21" s="260"/>
      <c r="P21" s="260"/>
      <c r="Q21" s="266"/>
      <c r="R21" s="290">
        <v>1</v>
      </c>
      <c r="S21" s="289"/>
      <c r="T21" s="289"/>
      <c r="U21" s="289"/>
    </row>
    <row r="22" s="238" customFormat="1" ht="101.25" customHeight="1" spans="1:21">
      <c r="A22" s="265"/>
      <c r="B22" s="259"/>
      <c r="C22" s="260" t="s">
        <v>89</v>
      </c>
      <c r="D22" s="259">
        <v>1</v>
      </c>
      <c r="E22" s="260" t="s">
        <v>90</v>
      </c>
      <c r="F22" s="260"/>
      <c r="G22" s="260" t="s">
        <v>91</v>
      </c>
      <c r="H22" s="260"/>
      <c r="I22" s="260"/>
      <c r="J22" s="260" t="s">
        <v>92</v>
      </c>
      <c r="K22" s="260"/>
      <c r="L22" s="260"/>
      <c r="M22" s="260" t="s">
        <v>93</v>
      </c>
      <c r="N22" s="260"/>
      <c r="O22" s="260"/>
      <c r="P22" s="260"/>
      <c r="Q22" s="266"/>
      <c r="R22" s="290">
        <v>1</v>
      </c>
      <c r="S22" s="289"/>
      <c r="T22" s="289"/>
      <c r="U22" s="289"/>
    </row>
    <row r="23" s="238" customFormat="1" ht="96.9" customHeight="1" spans="1:21">
      <c r="A23" s="265"/>
      <c r="B23" s="259" t="s">
        <v>94</v>
      </c>
      <c r="C23" s="260" t="s">
        <v>95</v>
      </c>
      <c r="D23" s="259">
        <v>2</v>
      </c>
      <c r="E23" s="260" t="s">
        <v>96</v>
      </c>
      <c r="F23" s="260"/>
      <c r="G23" s="260" t="s">
        <v>97</v>
      </c>
      <c r="H23" s="260"/>
      <c r="I23" s="260"/>
      <c r="J23" s="260" t="s">
        <v>98</v>
      </c>
      <c r="K23" s="260"/>
      <c r="L23" s="260"/>
      <c r="M23" s="260" t="s">
        <v>99</v>
      </c>
      <c r="N23" s="260"/>
      <c r="O23" s="260"/>
      <c r="P23" s="260"/>
      <c r="Q23" s="266"/>
      <c r="R23" s="290">
        <v>2</v>
      </c>
      <c r="S23" s="289"/>
      <c r="T23" s="289"/>
      <c r="U23" s="289"/>
    </row>
    <row r="24" s="238" customFormat="1" ht="68.1" customHeight="1" spans="1:21">
      <c r="A24" s="265"/>
      <c r="B24" s="259"/>
      <c r="C24" s="260" t="s">
        <v>100</v>
      </c>
      <c r="D24" s="259">
        <v>2</v>
      </c>
      <c r="E24" s="260" t="s">
        <v>101</v>
      </c>
      <c r="F24" s="260"/>
      <c r="G24" s="260" t="s">
        <v>102</v>
      </c>
      <c r="H24" s="260"/>
      <c r="I24" s="260"/>
      <c r="J24" s="260" t="s">
        <v>98</v>
      </c>
      <c r="K24" s="260"/>
      <c r="L24" s="260"/>
      <c r="M24" s="260" t="s">
        <v>103</v>
      </c>
      <c r="N24" s="260"/>
      <c r="O24" s="260"/>
      <c r="P24" s="260"/>
      <c r="Q24" s="266"/>
      <c r="R24" s="290">
        <v>2</v>
      </c>
      <c r="S24" s="289"/>
      <c r="T24" s="289"/>
      <c r="U24" s="289"/>
    </row>
    <row r="25" s="238" customFormat="1" ht="56.1" customHeight="1" spans="1:21">
      <c r="A25" s="265"/>
      <c r="B25" s="259"/>
      <c r="C25" s="260" t="s">
        <v>104</v>
      </c>
      <c r="D25" s="259">
        <v>3</v>
      </c>
      <c r="E25" s="260" t="s">
        <v>105</v>
      </c>
      <c r="F25" s="260"/>
      <c r="G25" s="260" t="s">
        <v>106</v>
      </c>
      <c r="H25" s="260"/>
      <c r="I25" s="260"/>
      <c r="J25" s="260" t="s">
        <v>107</v>
      </c>
      <c r="K25" s="260"/>
      <c r="L25" s="260"/>
      <c r="M25" s="260" t="s">
        <v>108</v>
      </c>
      <c r="N25" s="260"/>
      <c r="O25" s="260"/>
      <c r="P25" s="260"/>
      <c r="Q25" s="266"/>
      <c r="R25" s="290">
        <v>3</v>
      </c>
      <c r="S25" s="289"/>
      <c r="T25" s="289"/>
      <c r="U25" s="289"/>
    </row>
    <row r="26" s="238" customFormat="1" ht="93.75" customHeight="1" spans="1:21">
      <c r="A26" s="265"/>
      <c r="B26" s="259"/>
      <c r="C26" s="260" t="s">
        <v>109</v>
      </c>
      <c r="D26" s="259">
        <v>1</v>
      </c>
      <c r="E26" s="261" t="s">
        <v>110</v>
      </c>
      <c r="F26" s="262"/>
      <c r="G26" s="261" t="s">
        <v>111</v>
      </c>
      <c r="H26" s="263"/>
      <c r="I26" s="262"/>
      <c r="J26" s="261" t="s">
        <v>112</v>
      </c>
      <c r="K26" s="263"/>
      <c r="L26" s="262"/>
      <c r="M26" s="261" t="s">
        <v>113</v>
      </c>
      <c r="N26" s="263"/>
      <c r="O26" s="263"/>
      <c r="P26" s="262"/>
      <c r="Q26" s="266"/>
      <c r="R26" s="290">
        <v>1</v>
      </c>
      <c r="S26" s="289"/>
      <c r="T26" s="289"/>
      <c r="U26" s="289"/>
    </row>
    <row r="27" s="238" customFormat="1" ht="75.9" customHeight="1" spans="1:21">
      <c r="A27" s="265"/>
      <c r="B27" s="259" t="s">
        <v>114</v>
      </c>
      <c r="C27" s="260" t="s">
        <v>115</v>
      </c>
      <c r="D27" s="259">
        <v>1</v>
      </c>
      <c r="E27" s="260" t="s">
        <v>116</v>
      </c>
      <c r="F27" s="260"/>
      <c r="G27" s="260" t="s">
        <v>117</v>
      </c>
      <c r="H27" s="260"/>
      <c r="I27" s="260"/>
      <c r="J27" s="260" t="s">
        <v>98</v>
      </c>
      <c r="K27" s="260"/>
      <c r="L27" s="260"/>
      <c r="M27" s="260" t="s">
        <v>118</v>
      </c>
      <c r="N27" s="260"/>
      <c r="O27" s="260"/>
      <c r="P27" s="260"/>
      <c r="Q27" s="266"/>
      <c r="R27" s="290">
        <v>1</v>
      </c>
      <c r="S27" s="289"/>
      <c r="T27" s="289"/>
      <c r="U27" s="289"/>
    </row>
    <row r="28" s="238" customFormat="1" ht="84" customHeight="1" spans="1:21">
      <c r="A28" s="265"/>
      <c r="B28" s="266"/>
      <c r="C28" s="260" t="s">
        <v>119</v>
      </c>
      <c r="D28" s="259">
        <v>2</v>
      </c>
      <c r="E28" s="260" t="s">
        <v>120</v>
      </c>
      <c r="F28" s="260"/>
      <c r="G28" s="260" t="s">
        <v>121</v>
      </c>
      <c r="H28" s="260"/>
      <c r="I28" s="260"/>
      <c r="J28" s="260" t="s">
        <v>98</v>
      </c>
      <c r="K28" s="260"/>
      <c r="L28" s="260"/>
      <c r="M28" s="260" t="s">
        <v>122</v>
      </c>
      <c r="N28" s="260"/>
      <c r="O28" s="260"/>
      <c r="P28" s="260"/>
      <c r="Q28" s="266"/>
      <c r="R28" s="290">
        <v>2</v>
      </c>
      <c r="S28" s="289"/>
      <c r="T28" s="289"/>
      <c r="U28" s="289"/>
    </row>
    <row r="29" s="238" customFormat="1" ht="56.1" customHeight="1" spans="1:21">
      <c r="A29" s="267"/>
      <c r="B29" s="266"/>
      <c r="C29" s="260" t="s">
        <v>123</v>
      </c>
      <c r="D29" s="259">
        <v>1</v>
      </c>
      <c r="E29" s="260" t="s">
        <v>124</v>
      </c>
      <c r="F29" s="260"/>
      <c r="G29" s="260" t="s">
        <v>125</v>
      </c>
      <c r="H29" s="260"/>
      <c r="I29" s="260"/>
      <c r="J29" s="260" t="s">
        <v>126</v>
      </c>
      <c r="K29" s="260"/>
      <c r="L29" s="260"/>
      <c r="M29" s="260" t="s">
        <v>127</v>
      </c>
      <c r="N29" s="260"/>
      <c r="O29" s="260"/>
      <c r="P29" s="260"/>
      <c r="Q29" s="266"/>
      <c r="R29" s="290">
        <v>1</v>
      </c>
      <c r="S29" s="289"/>
      <c r="T29" s="289"/>
      <c r="U29" s="289"/>
    </row>
    <row r="30" s="238" customFormat="1" ht="69" customHeight="1" spans="1:21">
      <c r="A30" s="264" t="s">
        <v>128</v>
      </c>
      <c r="B30" s="264" t="s">
        <v>129</v>
      </c>
      <c r="C30" s="260" t="s">
        <v>130</v>
      </c>
      <c r="D30" s="259">
        <v>10</v>
      </c>
      <c r="E30" s="260" t="s">
        <v>131</v>
      </c>
      <c r="F30" s="260"/>
      <c r="G30" s="260" t="s">
        <v>132</v>
      </c>
      <c r="H30" s="260"/>
      <c r="I30" s="260"/>
      <c r="J30" s="260" t="s">
        <v>133</v>
      </c>
      <c r="K30" s="260"/>
      <c r="L30" s="260"/>
      <c r="M30" s="260" t="s">
        <v>134</v>
      </c>
      <c r="N30" s="260"/>
      <c r="O30" s="260"/>
      <c r="P30" s="260"/>
      <c r="Q30" s="266"/>
      <c r="R30" s="290">
        <v>10</v>
      </c>
      <c r="S30" s="289"/>
      <c r="T30" s="289"/>
      <c r="U30" s="289"/>
    </row>
    <row r="31" s="238" customFormat="1" ht="119" customHeight="1" spans="1:21">
      <c r="A31" s="265"/>
      <c r="B31" s="265"/>
      <c r="C31" s="260" t="s">
        <v>135</v>
      </c>
      <c r="D31" s="259">
        <v>10</v>
      </c>
      <c r="E31" s="260" t="s">
        <v>136</v>
      </c>
      <c r="F31" s="260"/>
      <c r="G31" s="260" t="s">
        <v>137</v>
      </c>
      <c r="H31" s="260"/>
      <c r="I31" s="260"/>
      <c r="J31" s="283" t="s">
        <v>138</v>
      </c>
      <c r="K31" s="283"/>
      <c r="L31" s="283"/>
      <c r="M31" s="260" t="s">
        <v>139</v>
      </c>
      <c r="N31" s="260"/>
      <c r="O31" s="260"/>
      <c r="P31" s="260"/>
      <c r="Q31" s="266" t="s">
        <v>140</v>
      </c>
      <c r="R31" s="290">
        <v>8.24</v>
      </c>
      <c r="S31" s="289"/>
      <c r="T31" s="289"/>
      <c r="U31" s="289"/>
    </row>
    <row r="32" s="238" customFormat="1" ht="96.75" customHeight="1" spans="1:21">
      <c r="A32" s="265"/>
      <c r="B32" s="265"/>
      <c r="C32" s="260" t="s">
        <v>141</v>
      </c>
      <c r="D32" s="259">
        <v>7</v>
      </c>
      <c r="E32" s="260" t="s">
        <v>142</v>
      </c>
      <c r="F32" s="260"/>
      <c r="G32" s="260" t="s">
        <v>143</v>
      </c>
      <c r="H32" s="260"/>
      <c r="I32" s="260"/>
      <c r="J32" s="283" t="s">
        <v>144</v>
      </c>
      <c r="K32" s="283"/>
      <c r="L32" s="283"/>
      <c r="M32" s="260" t="s">
        <v>139</v>
      </c>
      <c r="N32" s="260"/>
      <c r="O32" s="260"/>
      <c r="P32" s="260"/>
      <c r="Q32" s="266" t="s">
        <v>140</v>
      </c>
      <c r="R32" s="290">
        <v>5.77</v>
      </c>
      <c r="S32" s="289"/>
      <c r="T32" s="289"/>
      <c r="U32" s="289"/>
    </row>
    <row r="33" s="238" customFormat="1" ht="110" customHeight="1" spans="1:21">
      <c r="A33" s="267"/>
      <c r="B33" s="265"/>
      <c r="C33" s="260" t="s">
        <v>145</v>
      </c>
      <c r="D33" s="259">
        <v>8</v>
      </c>
      <c r="E33" s="260" t="s">
        <v>146</v>
      </c>
      <c r="F33" s="260"/>
      <c r="G33" s="260" t="s">
        <v>147</v>
      </c>
      <c r="H33" s="260"/>
      <c r="I33" s="260"/>
      <c r="J33" s="283" t="s">
        <v>148</v>
      </c>
      <c r="K33" s="283"/>
      <c r="L33" s="283"/>
      <c r="M33" s="260" t="s">
        <v>139</v>
      </c>
      <c r="N33" s="260"/>
      <c r="O33" s="260"/>
      <c r="P33" s="260"/>
      <c r="Q33" s="266" t="s">
        <v>140</v>
      </c>
      <c r="R33" s="290">
        <v>6.59</v>
      </c>
      <c r="S33" s="289"/>
      <c r="T33" s="289"/>
      <c r="U33" s="289"/>
    </row>
    <row r="34" s="238" customFormat="1" ht="82" customHeight="1" spans="1:21">
      <c r="A34" s="259" t="s">
        <v>149</v>
      </c>
      <c r="B34" s="259" t="s">
        <v>150</v>
      </c>
      <c r="C34" s="260" t="s">
        <v>151</v>
      </c>
      <c r="D34" s="259">
        <v>5</v>
      </c>
      <c r="E34" s="260" t="s">
        <v>152</v>
      </c>
      <c r="F34" s="260"/>
      <c r="G34" s="260" t="s">
        <v>153</v>
      </c>
      <c r="H34" s="260"/>
      <c r="I34" s="260"/>
      <c r="J34" s="260" t="s">
        <v>154</v>
      </c>
      <c r="K34" s="260"/>
      <c r="L34" s="260"/>
      <c r="M34" s="260" t="s">
        <v>155</v>
      </c>
      <c r="N34" s="260"/>
      <c r="O34" s="260"/>
      <c r="P34" s="260"/>
      <c r="Q34" s="266"/>
      <c r="R34" s="290">
        <v>5</v>
      </c>
      <c r="S34" s="289"/>
      <c r="T34" s="289"/>
      <c r="U34" s="289"/>
    </row>
    <row r="35" s="238" customFormat="1" ht="88" customHeight="1" spans="1:21">
      <c r="A35" s="259"/>
      <c r="B35" s="259"/>
      <c r="C35" s="260" t="s">
        <v>156</v>
      </c>
      <c r="D35" s="259">
        <v>5</v>
      </c>
      <c r="E35" s="260" t="s">
        <v>157</v>
      </c>
      <c r="F35" s="260"/>
      <c r="G35" s="260" t="s">
        <v>158</v>
      </c>
      <c r="H35" s="260"/>
      <c r="I35" s="260"/>
      <c r="J35" s="260" t="s">
        <v>154</v>
      </c>
      <c r="K35" s="260"/>
      <c r="L35" s="260"/>
      <c r="M35" s="260" t="s">
        <v>159</v>
      </c>
      <c r="N35" s="260"/>
      <c r="O35" s="260"/>
      <c r="P35" s="260"/>
      <c r="Q35" s="266"/>
      <c r="R35" s="290">
        <v>5</v>
      </c>
      <c r="S35" s="289"/>
      <c r="T35" s="289"/>
      <c r="U35" s="289"/>
    </row>
    <row r="36" s="238" customFormat="1" ht="91" customHeight="1" spans="1:21">
      <c r="A36" s="259"/>
      <c r="B36" s="259"/>
      <c r="C36" s="260" t="s">
        <v>160</v>
      </c>
      <c r="D36" s="259">
        <v>5</v>
      </c>
      <c r="E36" s="260" t="s">
        <v>161</v>
      </c>
      <c r="F36" s="260"/>
      <c r="G36" s="260" t="s">
        <v>162</v>
      </c>
      <c r="H36" s="260"/>
      <c r="I36" s="260"/>
      <c r="J36" s="260" t="s">
        <v>154</v>
      </c>
      <c r="K36" s="260"/>
      <c r="L36" s="260"/>
      <c r="M36" s="260" t="s">
        <v>155</v>
      </c>
      <c r="N36" s="260"/>
      <c r="O36" s="260"/>
      <c r="P36" s="260"/>
      <c r="Q36" s="266"/>
      <c r="R36" s="290">
        <v>5</v>
      </c>
      <c r="S36" s="289"/>
      <c r="T36" s="289"/>
      <c r="U36" s="289"/>
    </row>
    <row r="37" s="238" customFormat="1" ht="49" customHeight="1" spans="1:21">
      <c r="A37" s="259"/>
      <c r="B37" s="259"/>
      <c r="C37" s="260" t="s">
        <v>163</v>
      </c>
      <c r="D37" s="259">
        <v>5</v>
      </c>
      <c r="E37" s="260" t="s">
        <v>164</v>
      </c>
      <c r="F37" s="260"/>
      <c r="G37" s="260" t="s">
        <v>165</v>
      </c>
      <c r="H37" s="260"/>
      <c r="I37" s="260"/>
      <c r="J37" s="260" t="s">
        <v>166</v>
      </c>
      <c r="K37" s="260"/>
      <c r="L37" s="260"/>
      <c r="M37" s="260" t="s">
        <v>167</v>
      </c>
      <c r="N37" s="260"/>
      <c r="O37" s="260"/>
      <c r="P37" s="260"/>
      <c r="Q37" s="266"/>
      <c r="R37" s="290">
        <v>5</v>
      </c>
      <c r="S37" s="289"/>
      <c r="T37" s="289"/>
      <c r="U37" s="289"/>
    </row>
    <row r="38" s="238" customFormat="1" ht="57" customHeight="1" spans="1:21">
      <c r="A38" s="259"/>
      <c r="B38" s="259"/>
      <c r="C38" s="260" t="s">
        <v>168</v>
      </c>
      <c r="D38" s="259">
        <v>10</v>
      </c>
      <c r="E38" s="260" t="s">
        <v>169</v>
      </c>
      <c r="F38" s="260"/>
      <c r="G38" s="260" t="s">
        <v>170</v>
      </c>
      <c r="H38" s="260"/>
      <c r="I38" s="260"/>
      <c r="J38" s="260" t="s">
        <v>171</v>
      </c>
      <c r="K38" s="260"/>
      <c r="L38" s="260"/>
      <c r="M38" s="260" t="s">
        <v>172</v>
      </c>
      <c r="N38" s="260"/>
      <c r="O38" s="260"/>
      <c r="P38" s="260"/>
      <c r="Q38" s="266"/>
      <c r="R38" s="290">
        <v>10</v>
      </c>
      <c r="S38" s="289"/>
      <c r="T38" s="289"/>
      <c r="U38" s="289"/>
    </row>
    <row r="39" s="199" customFormat="1" ht="27" customHeight="1" spans="1:18">
      <c r="A39" s="268" t="s">
        <v>173</v>
      </c>
      <c r="B39" s="268"/>
      <c r="C39" s="269"/>
      <c r="D39" s="268">
        <f>SUM(D11:D38)</f>
        <v>100</v>
      </c>
      <c r="E39" s="259"/>
      <c r="F39" s="259"/>
      <c r="G39" s="259"/>
      <c r="H39" s="259"/>
      <c r="I39" s="259"/>
      <c r="J39" s="259"/>
      <c r="K39" s="259"/>
      <c r="L39" s="259"/>
      <c r="M39" s="117" t="s">
        <v>174</v>
      </c>
      <c r="N39" s="117"/>
      <c r="O39" s="117"/>
      <c r="P39" s="117"/>
      <c r="Q39" s="266"/>
      <c r="R39" s="292">
        <f>SUM(R11:R38)</f>
        <v>94.52</v>
      </c>
    </row>
    <row r="40" s="199" customFormat="1" ht="29" customHeight="1" spans="1:18">
      <c r="A40" s="270" t="s">
        <v>175</v>
      </c>
      <c r="B40" s="270"/>
      <c r="C40" s="271"/>
      <c r="D40" s="270"/>
      <c r="E40" s="259"/>
      <c r="F40" s="259"/>
      <c r="G40" s="259"/>
      <c r="H40" s="259"/>
      <c r="I40" s="259"/>
      <c r="J40" s="259"/>
      <c r="K40" s="259"/>
      <c r="L40" s="259"/>
      <c r="M40" s="259"/>
      <c r="N40" s="259"/>
      <c r="O40" s="259"/>
      <c r="P40" s="259"/>
      <c r="Q40" s="259"/>
      <c r="R40" s="259"/>
    </row>
    <row r="41" s="199" customFormat="1" ht="85" customHeight="1" spans="1:18">
      <c r="A41" s="272" t="s">
        <v>176</v>
      </c>
      <c r="B41" s="273"/>
      <c r="C41" s="272"/>
      <c r="D41" s="273"/>
      <c r="E41" s="273"/>
      <c r="F41" s="273"/>
      <c r="G41" s="273"/>
      <c r="H41" s="273"/>
      <c r="I41" s="273"/>
      <c r="J41" s="273"/>
      <c r="K41" s="273"/>
      <c r="L41" s="273"/>
      <c r="M41" s="273"/>
      <c r="N41" s="273"/>
      <c r="O41" s="273"/>
      <c r="P41" s="273"/>
      <c r="Q41" s="273"/>
      <c r="R41" s="273"/>
    </row>
    <row r="42" s="199" customFormat="1" ht="26" customHeight="1" spans="1:18">
      <c r="A42" s="274" t="s">
        <v>177</v>
      </c>
      <c r="B42" s="274"/>
      <c r="C42" s="275"/>
      <c r="D42" s="274"/>
      <c r="E42" s="276"/>
      <c r="F42" s="276" t="s">
        <v>178</v>
      </c>
      <c r="G42" s="276"/>
      <c r="H42" s="276"/>
      <c r="I42" s="276"/>
      <c r="J42" s="276"/>
      <c r="K42" s="276" t="s">
        <v>179</v>
      </c>
      <c r="L42" s="276"/>
      <c r="M42" s="276"/>
      <c r="N42" s="276"/>
      <c r="O42" s="276"/>
      <c r="P42" s="276"/>
      <c r="Q42" s="276"/>
      <c r="R42" s="293"/>
    </row>
    <row r="43" s="199" customFormat="1" ht="42.9" customHeight="1" spans="3:3">
      <c r="C43" s="228"/>
    </row>
    <row r="44" s="199" customFormat="1" ht="24.9" customHeight="1" spans="3:3">
      <c r="C44" s="228"/>
    </row>
    <row r="45" s="199" customFormat="1" ht="24.9" customHeight="1" spans="3:3">
      <c r="C45" s="228"/>
    </row>
    <row r="46" s="199" customFormat="1" ht="12" spans="3:3">
      <c r="C46" s="228"/>
    </row>
    <row r="47" s="199" customFormat="1" ht="12" spans="3:3">
      <c r="C47" s="228"/>
    </row>
  </sheetData>
  <mergeCells count="173">
    <mergeCell ref="A1:B1"/>
    <mergeCell ref="A2:R2"/>
    <mergeCell ref="A3:C3"/>
    <mergeCell ref="D3:G3"/>
    <mergeCell ref="H3:I3"/>
    <mergeCell ref="J3:K3"/>
    <mergeCell ref="L3:M3"/>
    <mergeCell ref="N3:R3"/>
    <mergeCell ref="D4:F4"/>
    <mergeCell ref="H4:I4"/>
    <mergeCell ref="J4:L4"/>
    <mergeCell ref="M4:O4"/>
    <mergeCell ref="P4:R4"/>
    <mergeCell ref="D5:F5"/>
    <mergeCell ref="H5:I5"/>
    <mergeCell ref="J5:L5"/>
    <mergeCell ref="M5:O5"/>
    <mergeCell ref="P5:R5"/>
    <mergeCell ref="D6:F6"/>
    <mergeCell ref="H6:I6"/>
    <mergeCell ref="J6:L6"/>
    <mergeCell ref="M6:O6"/>
    <mergeCell ref="P6:R6"/>
    <mergeCell ref="H7:I7"/>
    <mergeCell ref="J7:L7"/>
    <mergeCell ref="M7:O7"/>
    <mergeCell ref="P7:R7"/>
    <mergeCell ref="H8:I8"/>
    <mergeCell ref="J8:L8"/>
    <mergeCell ref="M8:O8"/>
    <mergeCell ref="P8:R8"/>
    <mergeCell ref="H9:I9"/>
    <mergeCell ref="J9:L9"/>
    <mergeCell ref="M9:O9"/>
    <mergeCell ref="P9:R9"/>
    <mergeCell ref="E10:F10"/>
    <mergeCell ref="G10:I10"/>
    <mergeCell ref="J10:L10"/>
    <mergeCell ref="M10:P10"/>
    <mergeCell ref="E11:F11"/>
    <mergeCell ref="G11:I11"/>
    <mergeCell ref="J11:L11"/>
    <mergeCell ref="M11:P11"/>
    <mergeCell ref="E12:F12"/>
    <mergeCell ref="G12:I12"/>
    <mergeCell ref="J12:L12"/>
    <mergeCell ref="M12:P12"/>
    <mergeCell ref="E13:F13"/>
    <mergeCell ref="G13:I13"/>
    <mergeCell ref="J13:L13"/>
    <mergeCell ref="M13:P13"/>
    <mergeCell ref="E14:F14"/>
    <mergeCell ref="G14:I14"/>
    <mergeCell ref="J14:L14"/>
    <mergeCell ref="M14:P14"/>
    <mergeCell ref="E15:F15"/>
    <mergeCell ref="G15:I15"/>
    <mergeCell ref="J15:L15"/>
    <mergeCell ref="M15:P15"/>
    <mergeCell ref="E16:F16"/>
    <mergeCell ref="G16:I16"/>
    <mergeCell ref="J16:L16"/>
    <mergeCell ref="M16:P16"/>
    <mergeCell ref="E17:F17"/>
    <mergeCell ref="G17:I17"/>
    <mergeCell ref="J17:L17"/>
    <mergeCell ref="M17:P17"/>
    <mergeCell ref="E18:F18"/>
    <mergeCell ref="G18:I18"/>
    <mergeCell ref="J18:L18"/>
    <mergeCell ref="M18:P18"/>
    <mergeCell ref="E19:F19"/>
    <mergeCell ref="G19:I19"/>
    <mergeCell ref="J19:L19"/>
    <mergeCell ref="M19:P19"/>
    <mergeCell ref="E20:F20"/>
    <mergeCell ref="G20:I20"/>
    <mergeCell ref="J20:L20"/>
    <mergeCell ref="M20:P20"/>
    <mergeCell ref="E21:F21"/>
    <mergeCell ref="G21:I21"/>
    <mergeCell ref="J21:L21"/>
    <mergeCell ref="M21:P21"/>
    <mergeCell ref="E22:F22"/>
    <mergeCell ref="G22:I22"/>
    <mergeCell ref="J22:L22"/>
    <mergeCell ref="M22:P22"/>
    <mergeCell ref="E23:F23"/>
    <mergeCell ref="G23:I23"/>
    <mergeCell ref="J23:L23"/>
    <mergeCell ref="M23:P23"/>
    <mergeCell ref="E24:F24"/>
    <mergeCell ref="G24:I24"/>
    <mergeCell ref="J24:L24"/>
    <mergeCell ref="M24:P24"/>
    <mergeCell ref="E25:F25"/>
    <mergeCell ref="G25:I25"/>
    <mergeCell ref="J25:L25"/>
    <mergeCell ref="M25:P25"/>
    <mergeCell ref="E26:F26"/>
    <mergeCell ref="G26:I26"/>
    <mergeCell ref="J26:L26"/>
    <mergeCell ref="M26:P26"/>
    <mergeCell ref="E27:F27"/>
    <mergeCell ref="G27:I27"/>
    <mergeCell ref="J27:L27"/>
    <mergeCell ref="M27:P27"/>
    <mergeCell ref="E28:F28"/>
    <mergeCell ref="G28:I28"/>
    <mergeCell ref="J28:L28"/>
    <mergeCell ref="M28:P28"/>
    <mergeCell ref="E29:F29"/>
    <mergeCell ref="G29:I29"/>
    <mergeCell ref="J29:L29"/>
    <mergeCell ref="M29:P29"/>
    <mergeCell ref="E30:F30"/>
    <mergeCell ref="G30:I30"/>
    <mergeCell ref="J30:L30"/>
    <mergeCell ref="M30:P30"/>
    <mergeCell ref="E31:F31"/>
    <mergeCell ref="G31:I31"/>
    <mergeCell ref="J31:L31"/>
    <mergeCell ref="M31:P31"/>
    <mergeCell ref="E32:F32"/>
    <mergeCell ref="G32:I32"/>
    <mergeCell ref="J32:L32"/>
    <mergeCell ref="M32:P32"/>
    <mergeCell ref="E33:F33"/>
    <mergeCell ref="G33:I33"/>
    <mergeCell ref="J33:L33"/>
    <mergeCell ref="M33:P33"/>
    <mergeCell ref="E34:F34"/>
    <mergeCell ref="G34:I34"/>
    <mergeCell ref="J34:L34"/>
    <mergeCell ref="M34:P34"/>
    <mergeCell ref="E35:F35"/>
    <mergeCell ref="G35:I35"/>
    <mergeCell ref="J35:L35"/>
    <mergeCell ref="M35:P35"/>
    <mergeCell ref="E36:F36"/>
    <mergeCell ref="G36:I36"/>
    <mergeCell ref="J36:L36"/>
    <mergeCell ref="M36:P36"/>
    <mergeCell ref="E37:F37"/>
    <mergeCell ref="G37:I37"/>
    <mergeCell ref="J37:L37"/>
    <mergeCell ref="M37:P37"/>
    <mergeCell ref="E38:F38"/>
    <mergeCell ref="G38:I38"/>
    <mergeCell ref="J38:L38"/>
    <mergeCell ref="M38:P38"/>
    <mergeCell ref="A39:C39"/>
    <mergeCell ref="E39:L39"/>
    <mergeCell ref="M39:P39"/>
    <mergeCell ref="A40:D40"/>
    <mergeCell ref="E40:R40"/>
    <mergeCell ref="A41:R41"/>
    <mergeCell ref="A42:C42"/>
    <mergeCell ref="F42:G42"/>
    <mergeCell ref="K42:L42"/>
    <mergeCell ref="A11:A15"/>
    <mergeCell ref="A16:A29"/>
    <mergeCell ref="A30:A33"/>
    <mergeCell ref="A34:A38"/>
    <mergeCell ref="B11:B12"/>
    <mergeCell ref="B13:B15"/>
    <mergeCell ref="B16:B22"/>
    <mergeCell ref="B23:B26"/>
    <mergeCell ref="B27:B29"/>
    <mergeCell ref="B30:B33"/>
    <mergeCell ref="B34:B38"/>
    <mergeCell ref="A4:C9"/>
    <mergeCell ref="D7:E9"/>
  </mergeCells>
  <printOptions horizontalCentered="1"/>
  <pageMargins left="0.357638888888889" right="0.357638888888889" top="0.409027777777778" bottom="0.330555555555556" header="0.5" footer="0.5"/>
  <pageSetup paperSize="9" scale="61" fitToHeight="3"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AQ15"/>
  <sheetViews>
    <sheetView view="pageBreakPreview" zoomScaleNormal="100" zoomScaleSheetLayoutView="100" workbookViewId="0">
      <selection activeCell="H12" sqref="H12"/>
    </sheetView>
  </sheetViews>
  <sheetFormatPr defaultColWidth="9.66666666666667" defaultRowHeight="12"/>
  <cols>
    <col min="1" max="1" width="9.66666666666667" style="25"/>
    <col min="2" max="2" width="22.7777777777778" style="25" customWidth="1"/>
    <col min="3" max="3" width="11.5555555555556" style="25" customWidth="1"/>
    <col min="4" max="4" width="12.4444444444444" style="25" customWidth="1"/>
    <col min="5" max="8" width="17.4444444444444" style="25" customWidth="1"/>
    <col min="9" max="9" width="25.2222222222222" style="25" customWidth="1"/>
    <col min="10" max="10" width="12" style="25" customWidth="1"/>
    <col min="11" max="16384" width="9.66666666666667" style="25"/>
  </cols>
  <sheetData>
    <row r="1" ht="20.4" customHeight="1" spans="1:4">
      <c r="A1" s="26" t="s">
        <v>464</v>
      </c>
      <c r="B1" s="26"/>
      <c r="C1" s="27"/>
      <c r="D1" s="27"/>
    </row>
    <row r="2" ht="53.4" customHeight="1" spans="1:10">
      <c r="A2" s="28" t="s">
        <v>474</v>
      </c>
      <c r="B2" s="28"/>
      <c r="C2" s="28"/>
      <c r="D2" s="28"/>
      <c r="E2" s="28"/>
      <c r="F2" s="28"/>
      <c r="G2" s="28"/>
      <c r="H2" s="28"/>
      <c r="I2" s="28"/>
      <c r="J2" s="28"/>
    </row>
    <row r="3" s="24" customFormat="1" ht="79.2" customHeight="1" spans="1:10">
      <c r="A3" s="29" t="s">
        <v>279</v>
      </c>
      <c r="B3" s="29" t="s">
        <v>294</v>
      </c>
      <c r="C3" s="29" t="s">
        <v>475</v>
      </c>
      <c r="D3" s="29" t="s">
        <v>476</v>
      </c>
      <c r="E3" s="29" t="s">
        <v>477</v>
      </c>
      <c r="F3" s="29" t="s">
        <v>478</v>
      </c>
      <c r="G3" s="29" t="s">
        <v>479</v>
      </c>
      <c r="H3" s="29" t="s">
        <v>480</v>
      </c>
      <c r="I3" s="29" t="s">
        <v>481</v>
      </c>
      <c r="J3" s="29" t="s">
        <v>286</v>
      </c>
    </row>
    <row r="4" s="24" customFormat="1" ht="29" customHeight="1" spans="1:10">
      <c r="A4" s="29"/>
      <c r="B4" s="29"/>
      <c r="C4" s="29"/>
      <c r="D4" s="29"/>
      <c r="E4" s="29"/>
      <c r="F4" s="29"/>
      <c r="G4" s="29"/>
      <c r="H4" s="29"/>
      <c r="I4" s="29"/>
      <c r="J4" s="29"/>
    </row>
    <row r="5" s="24" customFormat="1" ht="29" customHeight="1" spans="1:10">
      <c r="A5" s="29"/>
      <c r="B5" s="29"/>
      <c r="C5" s="29"/>
      <c r="D5" s="29"/>
      <c r="E5" s="29"/>
      <c r="F5" s="29"/>
      <c r="G5" s="29"/>
      <c r="H5" s="29"/>
      <c r="I5" s="29"/>
      <c r="J5" s="29"/>
    </row>
    <row r="6" s="24" customFormat="1" ht="29" customHeight="1" spans="1:10">
      <c r="A6" s="29"/>
      <c r="B6" s="29"/>
      <c r="C6" s="29"/>
      <c r="D6" s="29"/>
      <c r="E6" s="29"/>
      <c r="F6" s="29"/>
      <c r="G6" s="29"/>
      <c r="H6" s="29"/>
      <c r="I6" s="29"/>
      <c r="J6" s="29"/>
    </row>
    <row r="7" s="24" customFormat="1" ht="29" customHeight="1" spans="1:10">
      <c r="A7" s="29"/>
      <c r="B7" s="29"/>
      <c r="C7" s="29"/>
      <c r="D7" s="29"/>
      <c r="E7" s="29"/>
      <c r="F7" s="29"/>
      <c r="G7" s="29"/>
      <c r="H7" s="29"/>
      <c r="I7" s="29"/>
      <c r="J7" s="29"/>
    </row>
    <row r="8" s="24" customFormat="1" ht="29" customHeight="1" spans="1:10">
      <c r="A8" s="29"/>
      <c r="B8" s="29"/>
      <c r="C8" s="29"/>
      <c r="D8" s="29"/>
      <c r="E8" s="29"/>
      <c r="F8" s="29"/>
      <c r="G8" s="29"/>
      <c r="H8" s="29"/>
      <c r="I8" s="29"/>
      <c r="J8" s="29"/>
    </row>
    <row r="9" ht="29" customHeight="1" spans="1:10">
      <c r="A9" s="30"/>
      <c r="B9" s="30"/>
      <c r="C9" s="31"/>
      <c r="D9" s="30"/>
      <c r="E9" s="30"/>
      <c r="F9" s="30"/>
      <c r="G9" s="30"/>
      <c r="H9" s="30"/>
      <c r="I9" s="30"/>
      <c r="J9" s="30"/>
    </row>
    <row r="10" ht="29" customHeight="1" spans="1:10">
      <c r="A10" s="30"/>
      <c r="B10" s="30"/>
      <c r="C10" s="31"/>
      <c r="D10" s="30"/>
      <c r="E10" s="30"/>
      <c r="F10" s="30"/>
      <c r="G10" s="30"/>
      <c r="H10" s="30"/>
      <c r="I10" s="30"/>
      <c r="J10" s="30"/>
    </row>
    <row r="11" ht="29" customHeight="1" spans="1:43">
      <c r="A11" s="30"/>
      <c r="B11" s="32"/>
      <c r="C11" s="31"/>
      <c r="D11" s="31"/>
      <c r="E11" s="33"/>
      <c r="F11" s="33"/>
      <c r="G11" s="33"/>
      <c r="H11" s="30"/>
      <c r="I11" s="36"/>
      <c r="J11" s="31"/>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row>
    <row r="12" ht="29" customHeight="1" spans="1:10">
      <c r="A12" s="30"/>
      <c r="B12" s="32"/>
      <c r="C12" s="31"/>
      <c r="D12" s="31"/>
      <c r="E12" s="34"/>
      <c r="F12" s="34"/>
      <c r="G12" s="34"/>
      <c r="H12" s="33"/>
      <c r="I12" s="38"/>
      <c r="J12" s="39"/>
    </row>
    <row r="13" ht="29" customHeight="1" spans="1:10">
      <c r="A13" s="30"/>
      <c r="B13" s="32"/>
      <c r="C13" s="31"/>
      <c r="D13" s="31"/>
      <c r="E13" s="34"/>
      <c r="F13" s="34"/>
      <c r="G13" s="34"/>
      <c r="H13" s="34"/>
      <c r="I13" s="38"/>
      <c r="J13" s="39"/>
    </row>
    <row r="14" ht="29" customHeight="1" spans="1:10">
      <c r="A14" s="30"/>
      <c r="B14" s="32"/>
      <c r="C14" s="31"/>
      <c r="D14" s="31"/>
      <c r="E14" s="34"/>
      <c r="F14" s="34"/>
      <c r="G14" s="34"/>
      <c r="H14" s="34"/>
      <c r="I14" s="38"/>
      <c r="J14" s="39"/>
    </row>
    <row r="15" ht="24" customHeight="1" spans="1:3">
      <c r="A15" s="35" t="s">
        <v>473</v>
      </c>
      <c r="B15" s="35"/>
      <c r="C15" s="35"/>
    </row>
  </sheetData>
  <mergeCells count="3">
    <mergeCell ref="A1:B1"/>
    <mergeCell ref="A2:J2"/>
    <mergeCell ref="A15:C15"/>
  </mergeCells>
  <printOptions horizontalCentered="1"/>
  <pageMargins left="0.590277777777778" right="0.590277777777778" top="0.511805555555556" bottom="0.629861111111111" header="0.590277777777778" footer="0.590277777777778"/>
  <pageSetup paperSize="8"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4" workbookViewId="0">
      <selection activeCell="I36" sqref="I36"/>
    </sheetView>
  </sheetViews>
  <sheetFormatPr defaultColWidth="8.88888888888889" defaultRowHeight="14.4"/>
  <cols>
    <col min="1" max="1" width="15.7777777777778" customWidth="1"/>
    <col min="2" max="2" width="11.4444444444444" customWidth="1"/>
    <col min="3" max="3" width="10.8888888888889" customWidth="1"/>
    <col min="4" max="6" width="11.1111111111111" customWidth="1"/>
    <col min="7" max="7" width="10.8888888888889" customWidth="1"/>
    <col min="9" max="9" width="13.4444444444444" customWidth="1"/>
  </cols>
  <sheetData>
    <row r="1" ht="18.9" customHeight="1" spans="1:1">
      <c r="A1" s="2" t="s">
        <v>482</v>
      </c>
    </row>
    <row r="2" ht="39" customHeight="1" spans="1:9">
      <c r="A2" s="3" t="s">
        <v>483</v>
      </c>
      <c r="B2" s="3"/>
      <c r="C2" s="3"/>
      <c r="D2" s="3"/>
      <c r="E2" s="3"/>
      <c r="F2" s="3"/>
      <c r="G2" s="3"/>
      <c r="H2" s="3"/>
      <c r="I2" s="3"/>
    </row>
    <row r="3" ht="66.9" customHeight="1" spans="1:9">
      <c r="A3" s="4" t="s">
        <v>294</v>
      </c>
      <c r="B3" s="4"/>
      <c r="C3" s="4"/>
      <c r="D3" s="4"/>
      <c r="E3" s="4"/>
      <c r="F3" s="4"/>
      <c r="G3" s="5" t="s">
        <v>484</v>
      </c>
      <c r="H3" s="6" t="s">
        <v>485</v>
      </c>
      <c r="I3" s="6"/>
    </row>
    <row r="4" ht="38.1" customHeight="1" spans="1:9">
      <c r="A4" s="4" t="s">
        <v>4</v>
      </c>
      <c r="B4" s="4"/>
      <c r="C4" s="4"/>
      <c r="D4" s="4" t="s">
        <v>5</v>
      </c>
      <c r="E4" s="7" t="s">
        <v>486</v>
      </c>
      <c r="F4" s="7"/>
      <c r="G4" s="4" t="s">
        <v>299</v>
      </c>
      <c r="H4" s="4"/>
      <c r="I4" s="4"/>
    </row>
    <row r="5" ht="36" customHeight="1" spans="1:9">
      <c r="A5" s="8" t="s">
        <v>301</v>
      </c>
      <c r="B5" s="4"/>
      <c r="C5" s="4"/>
      <c r="D5" s="4"/>
      <c r="E5" s="4" t="s">
        <v>302</v>
      </c>
      <c r="F5" s="4"/>
      <c r="G5" s="4"/>
      <c r="H5" s="4"/>
      <c r="I5" s="4"/>
    </row>
    <row r="6" ht="33" customHeight="1" spans="1:9">
      <c r="A6" s="4" t="s">
        <v>303</v>
      </c>
      <c r="B6" s="4"/>
      <c r="C6" s="9" t="s">
        <v>9</v>
      </c>
      <c r="D6" s="10"/>
      <c r="E6" s="4" t="s">
        <v>487</v>
      </c>
      <c r="F6" s="4" t="s">
        <v>488</v>
      </c>
      <c r="G6" s="4" t="s">
        <v>489</v>
      </c>
      <c r="H6" s="11" t="s">
        <v>305</v>
      </c>
      <c r="I6" s="4" t="s">
        <v>306</v>
      </c>
    </row>
    <row r="7" ht="24" customHeight="1" spans="1:9">
      <c r="A7" s="4"/>
      <c r="B7" s="4"/>
      <c r="C7" s="8" t="s">
        <v>14</v>
      </c>
      <c r="D7" s="4"/>
      <c r="E7" s="4"/>
      <c r="F7" s="4"/>
      <c r="G7" s="4">
        <v>10</v>
      </c>
      <c r="H7" s="4"/>
      <c r="I7" s="4"/>
    </row>
    <row r="8" ht="24" customHeight="1" spans="1:9">
      <c r="A8" s="4"/>
      <c r="B8" s="4"/>
      <c r="C8" s="8" t="s">
        <v>17</v>
      </c>
      <c r="D8" s="4"/>
      <c r="E8" s="4"/>
      <c r="F8" s="4"/>
      <c r="G8" s="12" t="s">
        <v>307</v>
      </c>
      <c r="H8" s="4"/>
      <c r="I8" s="12" t="s">
        <v>307</v>
      </c>
    </row>
    <row r="9" ht="24" customHeight="1" spans="1:9">
      <c r="A9" s="4"/>
      <c r="B9" s="4"/>
      <c r="C9" s="8" t="s">
        <v>490</v>
      </c>
      <c r="D9" s="4"/>
      <c r="E9" s="4"/>
      <c r="F9" s="4"/>
      <c r="G9" s="12" t="s">
        <v>307</v>
      </c>
      <c r="H9" s="4"/>
      <c r="I9" s="12" t="s">
        <v>307</v>
      </c>
    </row>
    <row r="10" ht="24" customHeight="1" spans="1:9">
      <c r="A10" s="4"/>
      <c r="B10" s="4"/>
      <c r="C10" s="8" t="s">
        <v>18</v>
      </c>
      <c r="D10" s="4"/>
      <c r="E10" s="4"/>
      <c r="F10" s="4"/>
      <c r="G10" s="12" t="s">
        <v>307</v>
      </c>
      <c r="H10" s="4"/>
      <c r="I10" s="12" t="s">
        <v>307</v>
      </c>
    </row>
    <row r="11" ht="24" customHeight="1" spans="1:9">
      <c r="A11" s="11" t="s">
        <v>186</v>
      </c>
      <c r="B11" s="4" t="s">
        <v>310</v>
      </c>
      <c r="C11" s="4"/>
      <c r="D11" s="4"/>
      <c r="E11" s="4"/>
      <c r="F11" s="4" t="s">
        <v>311</v>
      </c>
      <c r="G11" s="4"/>
      <c r="H11" s="4"/>
      <c r="I11" s="4"/>
    </row>
    <row r="12" ht="48.9" customHeight="1" spans="1:9">
      <c r="A12" s="11"/>
      <c r="B12" s="9"/>
      <c r="C12" s="13"/>
      <c r="D12" s="13"/>
      <c r="E12" s="10"/>
      <c r="F12" s="9"/>
      <c r="G12" s="13"/>
      <c r="H12" s="13"/>
      <c r="I12" s="10"/>
    </row>
    <row r="13" ht="39" customHeight="1" spans="1:9">
      <c r="A13" s="14" t="s">
        <v>188</v>
      </c>
      <c r="B13" s="4" t="s">
        <v>189</v>
      </c>
      <c r="C13" s="4" t="s">
        <v>190</v>
      </c>
      <c r="D13" s="4" t="s">
        <v>21</v>
      </c>
      <c r="E13" s="11" t="s">
        <v>22</v>
      </c>
      <c r="F13" s="11" t="s">
        <v>191</v>
      </c>
      <c r="G13" s="11" t="s">
        <v>315</v>
      </c>
      <c r="H13" s="11" t="s">
        <v>4</v>
      </c>
      <c r="I13" s="11" t="s">
        <v>491</v>
      </c>
    </row>
    <row r="14" ht="24" customHeight="1" spans="1:9">
      <c r="A14" s="14"/>
      <c r="B14" s="15" t="s">
        <v>316</v>
      </c>
      <c r="C14" s="14" t="s">
        <v>207</v>
      </c>
      <c r="D14" s="16" t="s">
        <v>492</v>
      </c>
      <c r="E14" s="16"/>
      <c r="F14" s="16"/>
      <c r="G14" s="16"/>
      <c r="H14" s="16"/>
      <c r="I14" s="16"/>
    </row>
    <row r="15" ht="24" customHeight="1" spans="1:9">
      <c r="A15" s="14"/>
      <c r="B15" s="15"/>
      <c r="C15" s="14"/>
      <c r="D15" s="16" t="s">
        <v>493</v>
      </c>
      <c r="E15" s="16"/>
      <c r="F15" s="16"/>
      <c r="G15" s="16"/>
      <c r="H15" s="16"/>
      <c r="I15" s="16"/>
    </row>
    <row r="16" ht="24" customHeight="1" spans="1:9">
      <c r="A16" s="14"/>
      <c r="B16" s="15"/>
      <c r="C16" s="14"/>
      <c r="D16" s="17" t="s">
        <v>384</v>
      </c>
      <c r="E16" s="16"/>
      <c r="F16" s="16"/>
      <c r="G16" s="16"/>
      <c r="H16" s="16"/>
      <c r="I16" s="16"/>
    </row>
    <row r="17" ht="24" customHeight="1" spans="1:9">
      <c r="A17" s="14"/>
      <c r="B17" s="15"/>
      <c r="C17" s="14" t="s">
        <v>239</v>
      </c>
      <c r="D17" s="16" t="s">
        <v>492</v>
      </c>
      <c r="E17" s="16"/>
      <c r="F17" s="16"/>
      <c r="G17" s="16"/>
      <c r="H17" s="16"/>
      <c r="I17" s="16"/>
    </row>
    <row r="18" ht="24" customHeight="1" spans="1:9">
      <c r="A18" s="14"/>
      <c r="B18" s="15"/>
      <c r="C18" s="14"/>
      <c r="D18" s="16" t="s">
        <v>493</v>
      </c>
      <c r="E18" s="16"/>
      <c r="F18" s="16"/>
      <c r="G18" s="16"/>
      <c r="H18" s="16"/>
      <c r="I18" s="16"/>
    </row>
    <row r="19" ht="24" customHeight="1" spans="1:9">
      <c r="A19" s="14"/>
      <c r="B19" s="15"/>
      <c r="C19" s="14"/>
      <c r="D19" s="17" t="s">
        <v>384</v>
      </c>
      <c r="E19" s="16"/>
      <c r="F19" s="16"/>
      <c r="G19" s="16"/>
      <c r="H19" s="16"/>
      <c r="I19" s="16"/>
    </row>
    <row r="20" ht="24" customHeight="1" spans="1:9">
      <c r="A20" s="14"/>
      <c r="B20" s="15"/>
      <c r="C20" s="14" t="s">
        <v>245</v>
      </c>
      <c r="D20" s="16" t="s">
        <v>492</v>
      </c>
      <c r="E20" s="16"/>
      <c r="F20" s="16"/>
      <c r="G20" s="16"/>
      <c r="H20" s="16"/>
      <c r="I20" s="16"/>
    </row>
    <row r="21" ht="24" customHeight="1" spans="1:9">
      <c r="A21" s="14"/>
      <c r="B21" s="15"/>
      <c r="C21" s="14"/>
      <c r="D21" s="16" t="s">
        <v>493</v>
      </c>
      <c r="E21" s="16"/>
      <c r="F21" s="16"/>
      <c r="G21" s="16"/>
      <c r="H21" s="16"/>
      <c r="I21" s="16"/>
    </row>
    <row r="22" ht="24" customHeight="1" spans="1:9">
      <c r="A22" s="14"/>
      <c r="B22" s="15"/>
      <c r="C22" s="14"/>
      <c r="D22" s="17" t="s">
        <v>384</v>
      </c>
      <c r="E22" s="16"/>
      <c r="F22" s="16"/>
      <c r="G22" s="16"/>
      <c r="H22" s="16"/>
      <c r="I22" s="16"/>
    </row>
    <row r="23" ht="24" customHeight="1" spans="1:9">
      <c r="A23" s="14"/>
      <c r="B23" s="15"/>
      <c r="C23" s="14" t="s">
        <v>256</v>
      </c>
      <c r="D23" s="16" t="s">
        <v>492</v>
      </c>
      <c r="E23" s="16"/>
      <c r="F23" s="16"/>
      <c r="G23" s="16"/>
      <c r="H23" s="16"/>
      <c r="I23" s="16"/>
    </row>
    <row r="24" ht="24" customHeight="1" spans="1:9">
      <c r="A24" s="14"/>
      <c r="B24" s="15"/>
      <c r="C24" s="14"/>
      <c r="D24" s="16" t="s">
        <v>493</v>
      </c>
      <c r="E24" s="16"/>
      <c r="F24" s="16"/>
      <c r="G24" s="16"/>
      <c r="H24" s="16"/>
      <c r="I24" s="16"/>
    </row>
    <row r="25" ht="24" customHeight="1" spans="1:9">
      <c r="A25" s="14"/>
      <c r="B25" s="15"/>
      <c r="C25" s="14"/>
      <c r="D25" s="17" t="s">
        <v>384</v>
      </c>
      <c r="E25" s="16"/>
      <c r="F25" s="16"/>
      <c r="G25" s="16"/>
      <c r="H25" s="16"/>
      <c r="I25" s="16"/>
    </row>
    <row r="26" ht="24" customHeight="1" spans="1:9">
      <c r="A26" s="14"/>
      <c r="B26" s="15" t="s">
        <v>327</v>
      </c>
      <c r="C26" s="15" t="s">
        <v>382</v>
      </c>
      <c r="D26" s="16" t="s">
        <v>492</v>
      </c>
      <c r="E26" s="16"/>
      <c r="F26" s="16"/>
      <c r="G26" s="16"/>
      <c r="H26" s="16"/>
      <c r="I26" s="16"/>
    </row>
    <row r="27" ht="24" customHeight="1" spans="1:9">
      <c r="A27" s="14"/>
      <c r="B27" s="15"/>
      <c r="C27" s="15"/>
      <c r="D27" s="16" t="s">
        <v>493</v>
      </c>
      <c r="E27" s="16"/>
      <c r="F27" s="16"/>
      <c r="G27" s="16"/>
      <c r="H27" s="16"/>
      <c r="I27" s="16"/>
    </row>
    <row r="28" ht="24" customHeight="1" spans="1:9">
      <c r="A28" s="14"/>
      <c r="B28" s="15"/>
      <c r="C28" s="15"/>
      <c r="D28" s="17" t="s">
        <v>384</v>
      </c>
      <c r="E28" s="16"/>
      <c r="F28" s="16"/>
      <c r="G28" s="16"/>
      <c r="H28" s="16"/>
      <c r="I28" s="16"/>
    </row>
    <row r="29" ht="24" customHeight="1" spans="1:9">
      <c r="A29" s="14"/>
      <c r="B29" s="15"/>
      <c r="C29" s="15" t="s">
        <v>262</v>
      </c>
      <c r="D29" s="16" t="s">
        <v>492</v>
      </c>
      <c r="E29" s="16"/>
      <c r="F29" s="16"/>
      <c r="G29" s="16"/>
      <c r="H29" s="16"/>
      <c r="I29" s="16"/>
    </row>
    <row r="30" ht="24" customHeight="1" spans="1:9">
      <c r="A30" s="14"/>
      <c r="B30" s="15"/>
      <c r="C30" s="15"/>
      <c r="D30" s="16" t="s">
        <v>493</v>
      </c>
      <c r="E30" s="16"/>
      <c r="F30" s="16"/>
      <c r="G30" s="16"/>
      <c r="H30" s="16"/>
      <c r="I30" s="16"/>
    </row>
    <row r="31" ht="24" customHeight="1" spans="1:9">
      <c r="A31" s="14"/>
      <c r="B31" s="15"/>
      <c r="C31" s="15"/>
      <c r="D31" s="17" t="s">
        <v>384</v>
      </c>
      <c r="E31" s="16"/>
      <c r="F31" s="16"/>
      <c r="G31" s="16"/>
      <c r="H31" s="16"/>
      <c r="I31" s="16"/>
    </row>
    <row r="32" ht="24" customHeight="1" spans="1:9">
      <c r="A32" s="14"/>
      <c r="B32" s="15"/>
      <c r="C32" s="15" t="s">
        <v>383</v>
      </c>
      <c r="D32" s="16" t="s">
        <v>492</v>
      </c>
      <c r="E32" s="16"/>
      <c r="F32" s="16"/>
      <c r="G32" s="16"/>
      <c r="H32" s="16"/>
      <c r="I32" s="16"/>
    </row>
    <row r="33" ht="24" customHeight="1" spans="1:9">
      <c r="A33" s="14"/>
      <c r="B33" s="15"/>
      <c r="C33" s="15"/>
      <c r="D33" s="16" t="s">
        <v>493</v>
      </c>
      <c r="E33" s="16"/>
      <c r="F33" s="16"/>
      <c r="G33" s="16"/>
      <c r="H33" s="16"/>
      <c r="I33" s="16"/>
    </row>
    <row r="34" ht="24" customHeight="1" spans="1:9">
      <c r="A34" s="14"/>
      <c r="B34" s="15"/>
      <c r="C34" s="15"/>
      <c r="D34" s="17" t="s">
        <v>384</v>
      </c>
      <c r="E34" s="16"/>
      <c r="F34" s="16"/>
      <c r="G34" s="16"/>
      <c r="H34" s="16"/>
      <c r="I34" s="16"/>
    </row>
    <row r="35" ht="24" customHeight="1" spans="1:9">
      <c r="A35" s="14"/>
      <c r="B35" s="15"/>
      <c r="C35" s="15" t="s">
        <v>269</v>
      </c>
      <c r="D35" s="16" t="s">
        <v>492</v>
      </c>
      <c r="E35" s="16"/>
      <c r="F35" s="16"/>
      <c r="G35" s="16"/>
      <c r="H35" s="16"/>
      <c r="I35" s="16"/>
    </row>
    <row r="36" ht="24" customHeight="1" spans="1:9">
      <c r="A36" s="14"/>
      <c r="B36" s="15"/>
      <c r="C36" s="15"/>
      <c r="D36" s="16" t="s">
        <v>493</v>
      </c>
      <c r="E36" s="16"/>
      <c r="F36" s="16"/>
      <c r="G36" s="16"/>
      <c r="H36" s="16"/>
      <c r="I36" s="16"/>
    </row>
    <row r="37" ht="24" customHeight="1" spans="1:9">
      <c r="A37" s="14"/>
      <c r="B37" s="15"/>
      <c r="C37" s="15"/>
      <c r="D37" s="17" t="s">
        <v>384</v>
      </c>
      <c r="E37" s="16"/>
      <c r="F37" s="16"/>
      <c r="G37" s="16"/>
      <c r="H37" s="16"/>
      <c r="I37" s="16"/>
    </row>
    <row r="38" ht="24" customHeight="1" spans="1:9">
      <c r="A38" s="14"/>
      <c r="B38" s="15" t="s">
        <v>333</v>
      </c>
      <c r="C38" s="15" t="s">
        <v>274</v>
      </c>
      <c r="D38" s="16" t="s">
        <v>492</v>
      </c>
      <c r="E38" s="16"/>
      <c r="F38" s="16"/>
      <c r="G38" s="16"/>
      <c r="H38" s="16"/>
      <c r="I38" s="16"/>
    </row>
    <row r="39" ht="24" customHeight="1" spans="1:9">
      <c r="A39" s="14"/>
      <c r="B39" s="15"/>
      <c r="C39" s="15"/>
      <c r="D39" s="16" t="s">
        <v>493</v>
      </c>
      <c r="E39" s="16"/>
      <c r="F39" s="16"/>
      <c r="G39" s="16"/>
      <c r="H39" s="16"/>
      <c r="I39" s="16"/>
    </row>
    <row r="40" ht="24" customHeight="1" spans="1:9">
      <c r="A40" s="18"/>
      <c r="B40" s="19"/>
      <c r="C40" s="19"/>
      <c r="D40" s="20" t="s">
        <v>384</v>
      </c>
      <c r="E40" s="21"/>
      <c r="F40" s="21"/>
      <c r="G40" s="21"/>
      <c r="H40" s="21"/>
      <c r="I40" s="21"/>
    </row>
    <row r="41" ht="24" customHeight="1" spans="1:9">
      <c r="A41" s="4" t="s">
        <v>173</v>
      </c>
      <c r="B41" s="4"/>
      <c r="C41" s="4"/>
      <c r="D41" s="4"/>
      <c r="E41" s="4" t="s">
        <v>494</v>
      </c>
      <c r="F41" s="9" t="s">
        <v>174</v>
      </c>
      <c r="G41" s="10"/>
      <c r="H41" s="9"/>
      <c r="I41" s="10"/>
    </row>
    <row r="42" ht="83.1" customHeight="1" spans="1:9">
      <c r="A42" s="4" t="s">
        <v>175</v>
      </c>
      <c r="B42" s="4"/>
      <c r="C42" s="14"/>
      <c r="D42" s="14"/>
      <c r="E42" s="14"/>
      <c r="F42" s="14"/>
      <c r="G42" s="14"/>
      <c r="H42" s="14"/>
      <c r="I42" s="14"/>
    </row>
    <row r="43" ht="30.9" customHeight="1" spans="1:9">
      <c r="A43" s="22" t="s">
        <v>338</v>
      </c>
      <c r="B43" s="22"/>
      <c r="C43" s="22"/>
      <c r="D43" s="22" t="s">
        <v>339</v>
      </c>
      <c r="E43" s="22"/>
      <c r="F43" s="22"/>
      <c r="G43" s="22" t="s">
        <v>340</v>
      </c>
      <c r="H43" s="22"/>
      <c r="I43" s="22"/>
    </row>
    <row r="44" s="1" customFormat="1" ht="38.1" customHeight="1" spans="1:9">
      <c r="A44" s="23" t="s">
        <v>495</v>
      </c>
      <c r="B44" s="23"/>
      <c r="C44" s="23"/>
      <c r="D44" s="23"/>
      <c r="E44" s="23"/>
      <c r="F44" s="23"/>
      <c r="G44" s="23"/>
      <c r="H44" s="23"/>
      <c r="I44" s="23"/>
    </row>
  </sheetData>
  <mergeCells count="35">
    <mergeCell ref="A2:I2"/>
    <mergeCell ref="B3:F3"/>
    <mergeCell ref="H3:I3"/>
    <mergeCell ref="B4:C4"/>
    <mergeCell ref="E4:F4"/>
    <mergeCell ref="H4:I4"/>
    <mergeCell ref="B5:D5"/>
    <mergeCell ref="E5:F5"/>
    <mergeCell ref="G5:I5"/>
    <mergeCell ref="C6:D6"/>
    <mergeCell ref="B11:E11"/>
    <mergeCell ref="F11:I11"/>
    <mergeCell ref="B12:E12"/>
    <mergeCell ref="F12:I12"/>
    <mergeCell ref="A41:D41"/>
    <mergeCell ref="F41:G41"/>
    <mergeCell ref="H41:I41"/>
    <mergeCell ref="A42:B42"/>
    <mergeCell ref="C42:I42"/>
    <mergeCell ref="A44:I44"/>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A6:B10"/>
  </mergeCells>
  <printOptions horizontalCentered="1"/>
  <pageMargins left="0.357638888888889" right="0.357638888888889" top="0.409027777777778" bottom="0.409027777777778" header="0.5" footer="0.5"/>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U27"/>
  <sheetViews>
    <sheetView zoomScale="82" zoomScaleNormal="82" topLeftCell="C1" workbookViewId="0">
      <pane ySplit="6" topLeftCell="A7" activePane="bottomLeft" state="frozen"/>
      <selection/>
      <selection pane="bottomLeft" activeCell="L8" sqref="L8"/>
    </sheetView>
  </sheetViews>
  <sheetFormatPr defaultColWidth="8.88888888888889" defaultRowHeight="14.4"/>
  <cols>
    <col min="1" max="1" width="6.77777777777778" style="201" customWidth="1"/>
    <col min="2" max="2" width="10.2222222222222" style="201" customWidth="1"/>
    <col min="3" max="3" width="14" style="201" customWidth="1"/>
    <col min="4" max="4" width="32.8888888888889" style="202" customWidth="1"/>
    <col min="5" max="5" width="20.8888888888889" style="201" customWidth="1"/>
    <col min="6" max="6" width="14" style="201" customWidth="1"/>
    <col min="7" max="7" width="11.8888888888889" style="201" customWidth="1"/>
    <col min="8" max="9" width="8.88888888888889" style="201" customWidth="1"/>
    <col min="10" max="10" width="8.44444444444444" style="201" customWidth="1"/>
    <col min="11" max="11" width="7.33333333333333" style="201" customWidth="1"/>
    <col min="12" max="13" width="8.22222222222222" style="201" customWidth="1"/>
    <col min="14" max="14" width="6.44444444444444" style="201" customWidth="1"/>
    <col min="15" max="15" width="5.44444444444444" style="201" customWidth="1"/>
    <col min="16" max="16" width="12.1944444444444" style="201" customWidth="1"/>
    <col min="17" max="17" width="38.75" style="201" customWidth="1"/>
    <col min="18" max="18" width="9.60185185185185" style="202" customWidth="1"/>
    <col min="19" max="16384" width="8.88888888888889" style="201"/>
  </cols>
  <sheetData>
    <row r="1" ht="21" customHeight="1" spans="1:2">
      <c r="A1" s="203" t="s">
        <v>180</v>
      </c>
      <c r="B1" s="203"/>
    </row>
    <row r="2" ht="51" customHeight="1" spans="1:17">
      <c r="A2" s="204" t="s">
        <v>181</v>
      </c>
      <c r="B2" s="205"/>
      <c r="C2" s="205"/>
      <c r="D2" s="205"/>
      <c r="E2" s="205"/>
      <c r="F2" s="205"/>
      <c r="G2" s="205"/>
      <c r="H2" s="205"/>
      <c r="I2" s="205"/>
      <c r="J2" s="205"/>
      <c r="K2" s="205"/>
      <c r="L2" s="205"/>
      <c r="M2" s="205"/>
      <c r="N2" s="205"/>
      <c r="O2" s="205"/>
      <c r="P2" s="205"/>
      <c r="Q2" s="205"/>
    </row>
    <row r="3" s="199" customFormat="1" ht="31.2" customHeight="1" spans="1:18">
      <c r="A3" s="206" t="s">
        <v>182</v>
      </c>
      <c r="B3" s="206"/>
      <c r="C3" s="206"/>
      <c r="D3" s="207" t="s">
        <v>3</v>
      </c>
      <c r="E3" s="206"/>
      <c r="F3" s="206"/>
      <c r="G3" s="206"/>
      <c r="H3" s="206" t="s">
        <v>183</v>
      </c>
      <c r="I3" s="229" t="s">
        <v>184</v>
      </c>
      <c r="J3" s="230"/>
      <c r="K3" s="231"/>
      <c r="L3" s="206" t="s">
        <v>185</v>
      </c>
      <c r="M3" s="206"/>
      <c r="N3" s="229">
        <v>13388733003</v>
      </c>
      <c r="O3" s="230"/>
      <c r="P3" s="230"/>
      <c r="Q3" s="231"/>
      <c r="R3" s="228"/>
    </row>
    <row r="4" s="199" customFormat="1" ht="127" customHeight="1" spans="1:18">
      <c r="A4" s="208" t="s">
        <v>186</v>
      </c>
      <c r="B4" s="208"/>
      <c r="C4" s="208"/>
      <c r="D4" s="209" t="s">
        <v>187</v>
      </c>
      <c r="E4" s="209"/>
      <c r="F4" s="209"/>
      <c r="G4" s="209"/>
      <c r="H4" s="209"/>
      <c r="I4" s="209"/>
      <c r="J4" s="209"/>
      <c r="K4" s="209"/>
      <c r="L4" s="209"/>
      <c r="M4" s="209"/>
      <c r="N4" s="209"/>
      <c r="O4" s="209"/>
      <c r="P4" s="209"/>
      <c r="Q4" s="209"/>
      <c r="R4" s="228"/>
    </row>
    <row r="5" s="199" customFormat="1" ht="25.2" customHeight="1" spans="1:18">
      <c r="A5" s="210" t="s">
        <v>188</v>
      </c>
      <c r="B5" s="207" t="s">
        <v>189</v>
      </c>
      <c r="C5" s="207" t="s">
        <v>190</v>
      </c>
      <c r="D5" s="207" t="s">
        <v>21</v>
      </c>
      <c r="E5" s="207" t="s">
        <v>191</v>
      </c>
      <c r="F5" s="207" t="s">
        <v>192</v>
      </c>
      <c r="G5" s="207" t="s">
        <v>193</v>
      </c>
      <c r="H5" s="206" t="s">
        <v>194</v>
      </c>
      <c r="I5" s="206"/>
      <c r="J5" s="206"/>
      <c r="K5" s="206" t="s">
        <v>195</v>
      </c>
      <c r="L5" s="206"/>
      <c r="M5" s="206"/>
      <c r="N5" s="206"/>
      <c r="O5" s="206"/>
      <c r="P5" s="206"/>
      <c r="Q5" s="207" t="s">
        <v>196</v>
      </c>
      <c r="R5" s="228"/>
    </row>
    <row r="6" s="199" customFormat="1" ht="39" customHeight="1" spans="1:18">
      <c r="A6" s="211" t="s">
        <v>188</v>
      </c>
      <c r="B6" s="207"/>
      <c r="C6" s="207"/>
      <c r="D6" s="207"/>
      <c r="E6" s="207"/>
      <c r="F6" s="207"/>
      <c r="G6" s="207"/>
      <c r="H6" s="207" t="s">
        <v>197</v>
      </c>
      <c r="I6" s="207" t="s">
        <v>198</v>
      </c>
      <c r="J6" s="207" t="s">
        <v>199</v>
      </c>
      <c r="K6" s="207" t="s">
        <v>200</v>
      </c>
      <c r="L6" s="207" t="s">
        <v>201</v>
      </c>
      <c r="M6" s="207" t="s">
        <v>202</v>
      </c>
      <c r="N6" s="207" t="s">
        <v>203</v>
      </c>
      <c r="O6" s="207" t="s">
        <v>204</v>
      </c>
      <c r="P6" s="207" t="s">
        <v>205</v>
      </c>
      <c r="Q6" s="207"/>
      <c r="R6" s="228"/>
    </row>
    <row r="7" s="199" customFormat="1" ht="99" customHeight="1" spans="1:21">
      <c r="A7" s="211"/>
      <c r="B7" s="212" t="s">
        <v>206</v>
      </c>
      <c r="C7" s="212" t="s">
        <v>207</v>
      </c>
      <c r="D7" s="213" t="s">
        <v>208</v>
      </c>
      <c r="E7" s="214" t="s">
        <v>209</v>
      </c>
      <c r="F7" s="215" t="s">
        <v>210</v>
      </c>
      <c r="G7" s="214" t="s">
        <v>209</v>
      </c>
      <c r="H7" s="216"/>
      <c r="I7" s="216" t="s">
        <v>211</v>
      </c>
      <c r="J7" s="216"/>
      <c r="K7" s="216"/>
      <c r="L7" s="216"/>
      <c r="M7" s="216"/>
      <c r="N7" s="216"/>
      <c r="O7" s="216" t="s">
        <v>211</v>
      </c>
      <c r="P7" s="232" t="s">
        <v>212</v>
      </c>
      <c r="Q7" s="173" t="s">
        <v>213</v>
      </c>
      <c r="R7" s="228"/>
      <c r="S7" s="1"/>
      <c r="T7" s="1"/>
      <c r="U7" s="1"/>
    </row>
    <row r="8" s="199" customFormat="1" ht="45" customHeight="1" spans="1:21">
      <c r="A8" s="211"/>
      <c r="B8" s="212"/>
      <c r="C8" s="212"/>
      <c r="D8" s="213" t="s">
        <v>214</v>
      </c>
      <c r="E8" s="214" t="s">
        <v>215</v>
      </c>
      <c r="F8" s="215" t="s">
        <v>216</v>
      </c>
      <c r="G8" s="214" t="s">
        <v>215</v>
      </c>
      <c r="H8" s="216" t="s">
        <v>211</v>
      </c>
      <c r="I8" s="216"/>
      <c r="J8" s="216"/>
      <c r="K8" s="216"/>
      <c r="L8" s="216"/>
      <c r="M8" s="216"/>
      <c r="N8" s="216"/>
      <c r="O8" s="216"/>
      <c r="P8" s="216"/>
      <c r="Q8" s="173" t="s">
        <v>217</v>
      </c>
      <c r="R8" s="228"/>
      <c r="S8" s="1"/>
      <c r="T8" s="1"/>
      <c r="U8" s="1"/>
    </row>
    <row r="9" s="199" customFormat="1" ht="45" customHeight="1" spans="1:21">
      <c r="A9" s="211"/>
      <c r="B9" s="212"/>
      <c r="C9" s="212"/>
      <c r="D9" s="213" t="s">
        <v>218</v>
      </c>
      <c r="E9" s="214" t="s">
        <v>219</v>
      </c>
      <c r="F9" s="215" t="s">
        <v>220</v>
      </c>
      <c r="G9" s="214" t="s">
        <v>219</v>
      </c>
      <c r="H9" s="216" t="s">
        <v>211</v>
      </c>
      <c r="I9" s="216"/>
      <c r="J9" s="216"/>
      <c r="K9" s="216"/>
      <c r="L9" s="216"/>
      <c r="M9" s="216"/>
      <c r="N9" s="216"/>
      <c r="O9" s="216"/>
      <c r="P9" s="216"/>
      <c r="Q9" s="173" t="s">
        <v>221</v>
      </c>
      <c r="R9" s="228"/>
      <c r="S9" s="1"/>
      <c r="T9" s="1"/>
      <c r="U9" s="1"/>
    </row>
    <row r="10" s="199" customFormat="1" ht="45" customHeight="1" spans="1:21">
      <c r="A10" s="211"/>
      <c r="B10" s="212"/>
      <c r="C10" s="212"/>
      <c r="D10" s="213" t="s">
        <v>222</v>
      </c>
      <c r="E10" s="214" t="s">
        <v>223</v>
      </c>
      <c r="F10" s="215" t="s">
        <v>224</v>
      </c>
      <c r="G10" s="214" t="s">
        <v>223</v>
      </c>
      <c r="H10" s="216" t="s">
        <v>211</v>
      </c>
      <c r="I10" s="216"/>
      <c r="J10" s="216"/>
      <c r="K10" s="216"/>
      <c r="L10" s="216"/>
      <c r="M10" s="216"/>
      <c r="N10" s="216"/>
      <c r="O10" s="216"/>
      <c r="P10" s="216"/>
      <c r="Q10" s="173" t="s">
        <v>225</v>
      </c>
      <c r="R10" s="228"/>
      <c r="S10" s="1"/>
      <c r="T10" s="1"/>
      <c r="U10" s="1"/>
    </row>
    <row r="11" s="199" customFormat="1" ht="45" customHeight="1" spans="1:21">
      <c r="A11" s="211"/>
      <c r="B11" s="212"/>
      <c r="C11" s="212"/>
      <c r="D11" s="213" t="s">
        <v>226</v>
      </c>
      <c r="E11" s="214" t="s">
        <v>227</v>
      </c>
      <c r="F11" s="215" t="s">
        <v>228</v>
      </c>
      <c r="G11" s="214" t="s">
        <v>227</v>
      </c>
      <c r="H11" s="216"/>
      <c r="I11" s="216"/>
      <c r="J11" s="216" t="s">
        <v>211</v>
      </c>
      <c r="K11" s="216"/>
      <c r="L11" s="216"/>
      <c r="M11" s="216"/>
      <c r="N11" s="216"/>
      <c r="O11" s="216" t="s">
        <v>211</v>
      </c>
      <c r="P11" s="232" t="s">
        <v>229</v>
      </c>
      <c r="Q11" s="173" t="s">
        <v>230</v>
      </c>
      <c r="R11" s="228"/>
      <c r="S11" s="1"/>
      <c r="T11" s="1"/>
      <c r="U11" s="1"/>
    </row>
    <row r="12" s="199" customFormat="1" ht="45" customHeight="1" spans="1:21">
      <c r="A12" s="211"/>
      <c r="B12" s="212"/>
      <c r="C12" s="212"/>
      <c r="D12" s="213" t="s">
        <v>231</v>
      </c>
      <c r="E12" s="214" t="s">
        <v>232</v>
      </c>
      <c r="F12" s="215" t="s">
        <v>233</v>
      </c>
      <c r="G12" s="214" t="s">
        <v>232</v>
      </c>
      <c r="H12" s="216" t="s">
        <v>211</v>
      </c>
      <c r="I12" s="216"/>
      <c r="J12" s="216"/>
      <c r="K12" s="216"/>
      <c r="L12" s="216"/>
      <c r="M12" s="216"/>
      <c r="N12" s="216"/>
      <c r="O12" s="216"/>
      <c r="P12" s="216"/>
      <c r="Q12" s="173" t="s">
        <v>234</v>
      </c>
      <c r="R12" s="228"/>
      <c r="S12" s="1"/>
      <c r="T12" s="1"/>
      <c r="U12" s="1"/>
    </row>
    <row r="13" s="199" customFormat="1" ht="45" customHeight="1" spans="1:21">
      <c r="A13" s="211"/>
      <c r="B13" s="212"/>
      <c r="C13" s="212"/>
      <c r="D13" s="213" t="s">
        <v>235</v>
      </c>
      <c r="E13" s="214" t="s">
        <v>236</v>
      </c>
      <c r="F13" s="215" t="s">
        <v>237</v>
      </c>
      <c r="G13" s="214" t="s">
        <v>236</v>
      </c>
      <c r="H13" s="216" t="s">
        <v>211</v>
      </c>
      <c r="I13" s="216"/>
      <c r="J13" s="216"/>
      <c r="K13" s="216"/>
      <c r="L13" s="216"/>
      <c r="M13" s="216"/>
      <c r="N13" s="216"/>
      <c r="O13" s="216"/>
      <c r="P13" s="216"/>
      <c r="Q13" s="173" t="s">
        <v>238</v>
      </c>
      <c r="R13" s="228"/>
      <c r="S13" s="1"/>
      <c r="T13" s="1"/>
      <c r="U13" s="1"/>
    </row>
    <row r="14" s="199" customFormat="1" ht="45" customHeight="1" spans="1:21">
      <c r="A14" s="211"/>
      <c r="B14" s="212"/>
      <c r="C14" s="212" t="s">
        <v>239</v>
      </c>
      <c r="D14" s="213" t="s">
        <v>240</v>
      </c>
      <c r="E14" s="214" t="s">
        <v>241</v>
      </c>
      <c r="F14" s="217">
        <v>0.9</v>
      </c>
      <c r="G14" s="214" t="s">
        <v>241</v>
      </c>
      <c r="H14" s="216" t="s">
        <v>211</v>
      </c>
      <c r="I14" s="216"/>
      <c r="J14" s="216"/>
      <c r="K14" s="216"/>
      <c r="L14" s="216"/>
      <c r="M14" s="216"/>
      <c r="N14" s="216"/>
      <c r="O14" s="216"/>
      <c r="P14" s="216"/>
      <c r="Q14" s="173" t="s">
        <v>242</v>
      </c>
      <c r="R14" s="228"/>
      <c r="S14" s="1"/>
      <c r="T14" s="1"/>
      <c r="U14" s="1"/>
    </row>
    <row r="15" s="199" customFormat="1" ht="45" customHeight="1" spans="1:21">
      <c r="A15" s="211"/>
      <c r="B15" s="212"/>
      <c r="C15" s="212"/>
      <c r="D15" s="213" t="s">
        <v>243</v>
      </c>
      <c r="E15" s="214" t="s">
        <v>241</v>
      </c>
      <c r="F15" s="217">
        <v>0.9</v>
      </c>
      <c r="G15" s="214" t="s">
        <v>241</v>
      </c>
      <c r="H15" s="216" t="s">
        <v>211</v>
      </c>
      <c r="I15" s="216"/>
      <c r="J15" s="216"/>
      <c r="K15" s="216"/>
      <c r="L15" s="216"/>
      <c r="M15" s="216"/>
      <c r="N15" s="216"/>
      <c r="O15" s="216"/>
      <c r="P15" s="216"/>
      <c r="Q15" s="173" t="s">
        <v>244</v>
      </c>
      <c r="R15" s="228"/>
      <c r="S15" s="1"/>
      <c r="T15" s="1"/>
      <c r="U15" s="1"/>
    </row>
    <row r="16" s="199" customFormat="1" ht="45" customHeight="1" spans="1:21">
      <c r="A16" s="211"/>
      <c r="B16" s="212"/>
      <c r="C16" s="212" t="s">
        <v>245</v>
      </c>
      <c r="D16" s="213" t="s">
        <v>246</v>
      </c>
      <c r="E16" s="214" t="s">
        <v>247</v>
      </c>
      <c r="F16" s="217">
        <v>0.7751</v>
      </c>
      <c r="G16" s="214" t="s">
        <v>247</v>
      </c>
      <c r="H16" s="216"/>
      <c r="I16" s="216"/>
      <c r="J16" s="216" t="s">
        <v>211</v>
      </c>
      <c r="K16" s="216" t="s">
        <v>211</v>
      </c>
      <c r="L16" s="216"/>
      <c r="M16" s="216"/>
      <c r="N16" s="216"/>
      <c r="O16" s="216"/>
      <c r="P16" s="233" t="s">
        <v>248</v>
      </c>
      <c r="Q16" s="232" t="s">
        <v>249</v>
      </c>
      <c r="R16" s="228"/>
      <c r="S16" s="1"/>
      <c r="T16" s="1"/>
      <c r="U16" s="1"/>
    </row>
    <row r="17" s="199" customFormat="1" ht="45" customHeight="1" spans="1:21">
      <c r="A17" s="211"/>
      <c r="B17" s="212"/>
      <c r="C17" s="212"/>
      <c r="D17" s="213" t="s">
        <v>250</v>
      </c>
      <c r="E17" s="214" t="s">
        <v>241</v>
      </c>
      <c r="F17" s="217">
        <f>464.69/附件1.部门整体支出单位自评表!M5</f>
        <v>0.928674207602222</v>
      </c>
      <c r="G17" s="214" t="s">
        <v>241</v>
      </c>
      <c r="H17" s="216" t="s">
        <v>211</v>
      </c>
      <c r="I17" s="216"/>
      <c r="J17" s="216"/>
      <c r="K17" s="216"/>
      <c r="L17" s="216"/>
      <c r="M17" s="216"/>
      <c r="N17" s="216"/>
      <c r="O17" s="216"/>
      <c r="P17" s="233"/>
      <c r="Q17" s="232" t="s">
        <v>251</v>
      </c>
      <c r="R17" s="228"/>
      <c r="S17" s="1"/>
      <c r="T17" s="1"/>
      <c r="U17" s="1"/>
    </row>
    <row r="18" s="199" customFormat="1" ht="45" customHeight="1" spans="1:21">
      <c r="A18" s="211"/>
      <c r="B18" s="212"/>
      <c r="C18" s="212"/>
      <c r="D18" s="213" t="s">
        <v>252</v>
      </c>
      <c r="E18" s="214" t="s">
        <v>253</v>
      </c>
      <c r="F18" s="218" t="s">
        <v>254</v>
      </c>
      <c r="G18" s="214" t="s">
        <v>253</v>
      </c>
      <c r="H18" s="216" t="s">
        <v>211</v>
      </c>
      <c r="I18" s="216"/>
      <c r="J18" s="216"/>
      <c r="K18" s="216"/>
      <c r="L18" s="216"/>
      <c r="M18" s="216"/>
      <c r="N18" s="216"/>
      <c r="O18" s="216"/>
      <c r="P18" s="216"/>
      <c r="Q18" s="173" t="s">
        <v>255</v>
      </c>
      <c r="R18" s="228"/>
      <c r="S18" s="1"/>
      <c r="T18" s="1"/>
      <c r="U18" s="1"/>
    </row>
    <row r="19" s="199" customFormat="1" ht="45" customHeight="1" spans="1:21">
      <c r="A19" s="211"/>
      <c r="B19" s="212"/>
      <c r="C19" s="219" t="s">
        <v>256</v>
      </c>
      <c r="D19" s="213" t="s">
        <v>257</v>
      </c>
      <c r="E19" s="213" t="s">
        <v>258</v>
      </c>
      <c r="F19" s="215" t="s">
        <v>259</v>
      </c>
      <c r="G19" s="213" t="s">
        <v>258</v>
      </c>
      <c r="H19" s="216" t="s">
        <v>211</v>
      </c>
      <c r="I19" s="216"/>
      <c r="J19" s="216"/>
      <c r="K19" s="216"/>
      <c r="L19" s="216"/>
      <c r="M19" s="216"/>
      <c r="N19" s="216"/>
      <c r="O19" s="216"/>
      <c r="P19" s="216"/>
      <c r="Q19" s="232" t="s">
        <v>260</v>
      </c>
      <c r="R19" s="228"/>
      <c r="S19" s="1"/>
      <c r="T19" s="1"/>
      <c r="U19" s="1"/>
    </row>
    <row r="20" s="199" customFormat="1" ht="45" customHeight="1" spans="1:21">
      <c r="A20" s="211"/>
      <c r="B20" s="212" t="s">
        <v>261</v>
      </c>
      <c r="C20" s="212" t="s">
        <v>262</v>
      </c>
      <c r="D20" s="213" t="s">
        <v>263</v>
      </c>
      <c r="E20" s="214" t="s">
        <v>247</v>
      </c>
      <c r="F20" s="220">
        <v>0.8</v>
      </c>
      <c r="G20" s="214" t="s">
        <v>247</v>
      </c>
      <c r="H20" s="216" t="s">
        <v>211</v>
      </c>
      <c r="I20" s="216"/>
      <c r="J20" s="216"/>
      <c r="K20" s="216"/>
      <c r="L20" s="216"/>
      <c r="M20" s="216"/>
      <c r="N20" s="216"/>
      <c r="O20" s="216"/>
      <c r="P20" s="216"/>
      <c r="Q20" s="173" t="s">
        <v>264</v>
      </c>
      <c r="R20" s="228"/>
      <c r="S20" s="1"/>
      <c r="T20" s="1"/>
      <c r="U20" s="1"/>
    </row>
    <row r="21" s="199" customFormat="1" ht="45" customHeight="1" spans="1:21">
      <c r="A21" s="211"/>
      <c r="B21" s="212"/>
      <c r="C21" s="212"/>
      <c r="D21" s="213" t="s">
        <v>265</v>
      </c>
      <c r="E21" s="213" t="s">
        <v>266</v>
      </c>
      <c r="F21" s="221" t="s">
        <v>267</v>
      </c>
      <c r="G21" s="213" t="s">
        <v>266</v>
      </c>
      <c r="H21" s="216" t="s">
        <v>211</v>
      </c>
      <c r="I21" s="216"/>
      <c r="J21" s="216"/>
      <c r="K21" s="216"/>
      <c r="L21" s="216"/>
      <c r="M21" s="216"/>
      <c r="N21" s="216"/>
      <c r="O21" s="216"/>
      <c r="P21" s="216"/>
      <c r="Q21" s="173" t="s">
        <v>268</v>
      </c>
      <c r="R21" s="228"/>
      <c r="S21" s="1"/>
      <c r="T21" s="1"/>
      <c r="U21" s="1"/>
    </row>
    <row r="22" s="199" customFormat="1" ht="45" customHeight="1" spans="1:21">
      <c r="A22" s="211"/>
      <c r="B22" s="219"/>
      <c r="C22" s="219" t="s">
        <v>269</v>
      </c>
      <c r="D22" s="213" t="s">
        <v>270</v>
      </c>
      <c r="E22" s="213" t="s">
        <v>271</v>
      </c>
      <c r="F22" s="222">
        <v>0.85</v>
      </c>
      <c r="G22" s="213" t="s">
        <v>271</v>
      </c>
      <c r="H22" s="216" t="s">
        <v>211</v>
      </c>
      <c r="I22" s="216"/>
      <c r="J22" s="216"/>
      <c r="K22" s="216"/>
      <c r="L22" s="216"/>
      <c r="M22" s="216"/>
      <c r="N22" s="216"/>
      <c r="O22" s="216"/>
      <c r="P22" s="216"/>
      <c r="Q22" s="173" t="s">
        <v>272</v>
      </c>
      <c r="R22" s="228"/>
      <c r="S22" s="1"/>
      <c r="T22" s="1"/>
      <c r="U22" s="1"/>
    </row>
    <row r="23" s="199" customFormat="1" ht="45" customHeight="1" spans="1:21">
      <c r="A23" s="211"/>
      <c r="B23" s="212" t="s">
        <v>273</v>
      </c>
      <c r="C23" s="219" t="s">
        <v>274</v>
      </c>
      <c r="D23" s="213" t="s">
        <v>275</v>
      </c>
      <c r="E23" s="213" t="s">
        <v>247</v>
      </c>
      <c r="F23" s="222">
        <v>0.8</v>
      </c>
      <c r="G23" s="213" t="s">
        <v>247</v>
      </c>
      <c r="H23" s="216" t="s">
        <v>211</v>
      </c>
      <c r="I23" s="216"/>
      <c r="J23" s="216"/>
      <c r="K23" s="216"/>
      <c r="L23" s="216"/>
      <c r="M23" s="216"/>
      <c r="N23" s="216"/>
      <c r="O23" s="216"/>
      <c r="P23" s="216"/>
      <c r="Q23" s="173" t="s">
        <v>276</v>
      </c>
      <c r="R23" s="228"/>
      <c r="S23" s="1"/>
      <c r="T23" s="1"/>
      <c r="U23" s="1"/>
    </row>
    <row r="24" s="200" customFormat="1" ht="15.6" customHeight="1" spans="1:18">
      <c r="A24" s="223" t="s">
        <v>277</v>
      </c>
      <c r="B24" s="224"/>
      <c r="C24" s="224"/>
      <c r="D24" s="224"/>
      <c r="E24" s="224"/>
      <c r="F24" s="224"/>
      <c r="G24" s="224"/>
      <c r="H24" s="224"/>
      <c r="I24" s="224"/>
      <c r="J24" s="224"/>
      <c r="K24" s="224"/>
      <c r="L24" s="224"/>
      <c r="M24" s="224"/>
      <c r="N24" s="224"/>
      <c r="O24" s="224"/>
      <c r="P24" s="224"/>
      <c r="Q24" s="234"/>
      <c r="R24" s="235"/>
    </row>
    <row r="25" s="200" customFormat="1" ht="15.6" customHeight="1" spans="1:18">
      <c r="A25" s="225"/>
      <c r="Q25" s="236"/>
      <c r="R25" s="235"/>
    </row>
    <row r="26" s="200" customFormat="1" ht="15.6" customHeight="1" spans="1:18">
      <c r="A26" s="226"/>
      <c r="B26" s="227"/>
      <c r="C26" s="227"/>
      <c r="D26" s="227"/>
      <c r="E26" s="227"/>
      <c r="F26" s="227"/>
      <c r="G26" s="227"/>
      <c r="H26" s="227"/>
      <c r="I26" s="227"/>
      <c r="J26" s="227"/>
      <c r="K26" s="227"/>
      <c r="L26" s="227"/>
      <c r="M26" s="227"/>
      <c r="N26" s="227"/>
      <c r="O26" s="227"/>
      <c r="P26" s="227"/>
      <c r="Q26" s="237"/>
      <c r="R26" s="235"/>
    </row>
    <row r="27" s="199" customFormat="1" ht="12" spans="4:18">
      <c r="D27" s="228"/>
      <c r="R27" s="228"/>
    </row>
  </sheetData>
  <mergeCells count="26">
    <mergeCell ref="A1:B1"/>
    <mergeCell ref="A2:Q2"/>
    <mergeCell ref="A3:C3"/>
    <mergeCell ref="D3:G3"/>
    <mergeCell ref="I3:K3"/>
    <mergeCell ref="L3:M3"/>
    <mergeCell ref="N3:Q3"/>
    <mergeCell ref="A4:C4"/>
    <mergeCell ref="D4:Q4"/>
    <mergeCell ref="H5:J5"/>
    <mergeCell ref="K5:P5"/>
    <mergeCell ref="A6:A23"/>
    <mergeCell ref="B5:B6"/>
    <mergeCell ref="B7:B19"/>
    <mergeCell ref="B20:B22"/>
    <mergeCell ref="C5:C6"/>
    <mergeCell ref="C7:C13"/>
    <mergeCell ref="C14:C15"/>
    <mergeCell ref="C16:C18"/>
    <mergeCell ref="C20:C21"/>
    <mergeCell ref="D5:D6"/>
    <mergeCell ref="E5:E6"/>
    <mergeCell ref="F5:F6"/>
    <mergeCell ref="G5:G6"/>
    <mergeCell ref="Q5:Q6"/>
    <mergeCell ref="A24:Q26"/>
  </mergeCells>
  <dataValidations count="1">
    <dataValidation type="list" allowBlank="1" showInputMessage="1" showErrorMessage="1" sqref="H7:O23">
      <formula1>"✔,✘"</formula1>
    </dataValidation>
  </dataValidations>
  <printOptions horizontalCentered="1"/>
  <pageMargins left="0.503472222222222" right="0.503472222222222" top="0.409027777777778" bottom="0.409027777777778" header="0.298611111111111" footer="0.298611111111111"/>
  <pageSetup paperSize="9" scale="5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G10" sqref="G10"/>
    </sheetView>
  </sheetViews>
  <sheetFormatPr defaultColWidth="9" defaultRowHeight="14.4"/>
  <cols>
    <col min="1" max="1" width="5.62962962962963" customWidth="1"/>
    <col min="2" max="2" width="8.75" customWidth="1"/>
    <col min="4" max="4" width="32.25" customWidth="1"/>
    <col min="5" max="5" width="6.87962962962963" customWidth="1"/>
    <col min="6" max="6" width="7" customWidth="1"/>
    <col min="7" max="7" width="9.62962962962963" customWidth="1"/>
  </cols>
  <sheetData>
    <row r="1" ht="45" customHeight="1" spans="1:11">
      <c r="A1" s="190" t="s">
        <v>278</v>
      </c>
      <c r="B1" s="190"/>
      <c r="C1" s="190"/>
      <c r="D1" s="190"/>
      <c r="E1" s="190"/>
      <c r="F1" s="190"/>
      <c r="G1" s="190"/>
      <c r="H1" s="190"/>
      <c r="I1" s="190"/>
      <c r="J1" s="190"/>
      <c r="K1" s="190"/>
    </row>
    <row r="2" s="189" customFormat="1" ht="40" customHeight="1" spans="1:11">
      <c r="A2" s="191" t="s">
        <v>279</v>
      </c>
      <c r="B2" s="75" t="s">
        <v>280</v>
      </c>
      <c r="C2" s="75" t="s">
        <v>281</v>
      </c>
      <c r="D2" s="75" t="s">
        <v>282</v>
      </c>
      <c r="E2" s="192" t="s">
        <v>283</v>
      </c>
      <c r="F2" s="193"/>
      <c r="G2" s="194" t="s">
        <v>284</v>
      </c>
      <c r="H2" s="195" t="s">
        <v>285</v>
      </c>
      <c r="I2" s="195"/>
      <c r="J2" s="195"/>
      <c r="K2" s="191" t="s">
        <v>286</v>
      </c>
    </row>
    <row r="3" s="189" customFormat="1" ht="49" customHeight="1" spans="1:11">
      <c r="A3" s="191"/>
      <c r="B3" s="75"/>
      <c r="C3" s="75"/>
      <c r="D3" s="75"/>
      <c r="E3" s="117" t="s">
        <v>287</v>
      </c>
      <c r="F3" s="117" t="s">
        <v>288</v>
      </c>
      <c r="G3" s="196"/>
      <c r="H3" s="117" t="s">
        <v>289</v>
      </c>
      <c r="I3" s="117" t="s">
        <v>290</v>
      </c>
      <c r="J3" s="117" t="s">
        <v>291</v>
      </c>
      <c r="K3" s="191"/>
    </row>
    <row r="4" s="189" customFormat="1" ht="20" customHeight="1" spans="1:11">
      <c r="A4" s="197"/>
      <c r="B4" s="197"/>
      <c r="C4" s="197"/>
      <c r="D4" s="197"/>
      <c r="E4" s="198"/>
      <c r="F4" s="198"/>
      <c r="G4" s="198"/>
      <c r="H4" s="197">
        <f>I4+J4</f>
        <v>0</v>
      </c>
      <c r="I4" s="197"/>
      <c r="J4" s="197"/>
      <c r="K4" s="197"/>
    </row>
    <row r="5" s="189" customFormat="1" ht="20" customHeight="1" spans="1:11">
      <c r="A5" s="197"/>
      <c r="B5" s="197"/>
      <c r="C5" s="197"/>
      <c r="D5" s="197"/>
      <c r="E5" s="198"/>
      <c r="F5" s="198"/>
      <c r="G5" s="198"/>
      <c r="H5" s="197">
        <f t="shared" ref="H5:H18" si="0">I5+J5</f>
        <v>0</v>
      </c>
      <c r="I5" s="197"/>
      <c r="J5" s="197"/>
      <c r="K5" s="197"/>
    </row>
    <row r="6" s="189" customFormat="1" ht="20" customHeight="1" spans="1:11">
      <c r="A6" s="197"/>
      <c r="B6" s="197"/>
      <c r="C6" s="197"/>
      <c r="D6" s="197"/>
      <c r="E6" s="198"/>
      <c r="F6" s="198"/>
      <c r="G6" s="198"/>
      <c r="H6" s="197">
        <f t="shared" si="0"/>
        <v>0</v>
      </c>
      <c r="I6" s="197"/>
      <c r="J6" s="197"/>
      <c r="K6" s="197"/>
    </row>
    <row r="7" s="189" customFormat="1" ht="20" customHeight="1" spans="1:11">
      <c r="A7" s="197"/>
      <c r="B7" s="197"/>
      <c r="C7" s="197"/>
      <c r="D7" s="197"/>
      <c r="E7" s="198"/>
      <c r="F7" s="198"/>
      <c r="G7" s="198"/>
      <c r="H7" s="197">
        <f t="shared" si="0"/>
        <v>0</v>
      </c>
      <c r="I7" s="197"/>
      <c r="J7" s="197"/>
      <c r="K7" s="197"/>
    </row>
    <row r="8" s="189" customFormat="1" ht="20" customHeight="1" spans="1:11">
      <c r="A8" s="197"/>
      <c r="B8" s="197"/>
      <c r="C8" s="197"/>
      <c r="D8" s="197"/>
      <c r="E8" s="198"/>
      <c r="F8" s="198"/>
      <c r="G8" s="198"/>
      <c r="H8" s="197">
        <f t="shared" si="0"/>
        <v>0</v>
      </c>
      <c r="I8" s="197"/>
      <c r="J8" s="197"/>
      <c r="K8" s="197"/>
    </row>
    <row r="9" s="189" customFormat="1" ht="20" customHeight="1" spans="1:11">
      <c r="A9" s="197"/>
      <c r="B9" s="197"/>
      <c r="C9" s="197"/>
      <c r="D9" s="197"/>
      <c r="E9" s="198"/>
      <c r="F9" s="198"/>
      <c r="G9" s="198"/>
      <c r="H9" s="197">
        <f t="shared" si="0"/>
        <v>0</v>
      </c>
      <c r="I9" s="197"/>
      <c r="J9" s="197"/>
      <c r="K9" s="197"/>
    </row>
    <row r="10" s="189" customFormat="1" ht="20" customHeight="1" spans="1:11">
      <c r="A10" s="197"/>
      <c r="B10" s="197"/>
      <c r="C10" s="197"/>
      <c r="D10" s="197"/>
      <c r="E10" s="198"/>
      <c r="F10" s="198"/>
      <c r="G10" s="198"/>
      <c r="H10" s="197">
        <f t="shared" si="0"/>
        <v>0</v>
      </c>
      <c r="I10" s="197"/>
      <c r="J10" s="197"/>
      <c r="K10" s="197"/>
    </row>
    <row r="11" s="189" customFormat="1" ht="20" customHeight="1" spans="1:11">
      <c r="A11" s="197"/>
      <c r="B11" s="197"/>
      <c r="C11" s="197"/>
      <c r="D11" s="197"/>
      <c r="E11" s="198"/>
      <c r="F11" s="198"/>
      <c r="G11" s="198"/>
      <c r="H11" s="197">
        <f t="shared" si="0"/>
        <v>0</v>
      </c>
      <c r="I11" s="197"/>
      <c r="J11" s="197"/>
      <c r="K11" s="197"/>
    </row>
    <row r="12" s="189" customFormat="1" ht="20" customHeight="1" spans="1:11">
      <c r="A12" s="197"/>
      <c r="B12" s="197"/>
      <c r="C12" s="197"/>
      <c r="D12" s="197"/>
      <c r="E12" s="198"/>
      <c r="F12" s="198"/>
      <c r="G12" s="198"/>
      <c r="H12" s="197">
        <f t="shared" si="0"/>
        <v>0</v>
      </c>
      <c r="I12" s="197"/>
      <c r="J12" s="197"/>
      <c r="K12" s="197"/>
    </row>
    <row r="13" s="189" customFormat="1" ht="20" customHeight="1" spans="1:11">
      <c r="A13" s="197"/>
      <c r="B13" s="197"/>
      <c r="C13" s="197"/>
      <c r="D13" s="197"/>
      <c r="E13" s="198"/>
      <c r="F13" s="198"/>
      <c r="G13" s="198"/>
      <c r="H13" s="197">
        <f t="shared" si="0"/>
        <v>0</v>
      </c>
      <c r="I13" s="197"/>
      <c r="J13" s="197"/>
      <c r="K13" s="197"/>
    </row>
    <row r="14" s="189" customFormat="1" ht="20" customHeight="1" spans="1:11">
      <c r="A14" s="197"/>
      <c r="B14" s="197"/>
      <c r="C14" s="197"/>
      <c r="D14" s="197"/>
      <c r="E14" s="198"/>
      <c r="F14" s="198"/>
      <c r="G14" s="198"/>
      <c r="H14" s="197">
        <f t="shared" si="0"/>
        <v>0</v>
      </c>
      <c r="I14" s="197"/>
      <c r="J14" s="197"/>
      <c r="K14" s="197"/>
    </row>
    <row r="15" s="189" customFormat="1" ht="20" customHeight="1" spans="1:11">
      <c r="A15" s="197"/>
      <c r="B15" s="197"/>
      <c r="C15" s="197"/>
      <c r="D15" s="197"/>
      <c r="E15" s="198"/>
      <c r="F15" s="198"/>
      <c r="G15" s="198"/>
      <c r="H15" s="197">
        <f t="shared" si="0"/>
        <v>0</v>
      </c>
      <c r="I15" s="197"/>
      <c r="J15" s="197"/>
      <c r="K15" s="197"/>
    </row>
    <row r="16" s="189" customFormat="1" ht="20" customHeight="1" spans="1:11">
      <c r="A16" s="197"/>
      <c r="B16" s="197"/>
      <c r="C16" s="197"/>
      <c r="D16" s="197"/>
      <c r="E16" s="198"/>
      <c r="F16" s="198"/>
      <c r="G16" s="198"/>
      <c r="H16" s="197">
        <f t="shared" si="0"/>
        <v>0</v>
      </c>
      <c r="I16" s="197"/>
      <c r="J16" s="197"/>
      <c r="K16" s="197"/>
    </row>
    <row r="17" s="189" customFormat="1" ht="20" customHeight="1" spans="1:11">
      <c r="A17" s="197"/>
      <c r="B17" s="197"/>
      <c r="C17" s="197"/>
      <c r="D17" s="197"/>
      <c r="E17" s="198"/>
      <c r="F17" s="198"/>
      <c r="G17" s="198"/>
      <c r="H17" s="197">
        <f t="shared" si="0"/>
        <v>0</v>
      </c>
      <c r="I17" s="197"/>
      <c r="J17" s="197"/>
      <c r="K17" s="197"/>
    </row>
    <row r="18" s="189" customFormat="1" ht="20" customHeight="1" spans="1:11">
      <c r="A18" s="197"/>
      <c r="B18" s="197"/>
      <c r="C18" s="197"/>
      <c r="D18" s="197"/>
      <c r="E18" s="198"/>
      <c r="F18" s="198"/>
      <c r="G18" s="198"/>
      <c r="H18" s="197">
        <f t="shared" si="0"/>
        <v>0</v>
      </c>
      <c r="I18" s="197"/>
      <c r="J18" s="197"/>
      <c r="K18" s="197"/>
    </row>
  </sheetData>
  <mergeCells count="9">
    <mergeCell ref="A1:K1"/>
    <mergeCell ref="E2:F2"/>
    <mergeCell ref="H2:J2"/>
    <mergeCell ref="A2:A3"/>
    <mergeCell ref="B2:B3"/>
    <mergeCell ref="C2:C3"/>
    <mergeCell ref="D2:D3"/>
    <mergeCell ref="G2:G3"/>
    <mergeCell ref="K2:K3"/>
  </mergeCells>
  <dataValidations count="2">
    <dataValidation type="list" allowBlank="1" showInputMessage="1" showErrorMessage="1" sqref="G4:G18">
      <formula1>"是,否"</formula1>
    </dataValidation>
    <dataValidation type="list" allowBlank="1" showInputMessage="1" showErrorMessage="1" sqref="E4:F18">
      <formula1>"√"</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23" workbookViewId="0">
      <selection activeCell="G14" sqref="G14:H29"/>
    </sheetView>
  </sheetViews>
  <sheetFormatPr defaultColWidth="8.88888888888889" defaultRowHeight="14.4"/>
  <cols>
    <col min="1" max="1" width="15.7777777777778" customWidth="1"/>
    <col min="2" max="2" width="11.4444444444444" customWidth="1"/>
    <col min="3" max="3" width="10.8888888888889" customWidth="1"/>
    <col min="4" max="4" width="11.1111111111111" customWidth="1"/>
    <col min="5" max="5" width="11.1111111111111" style="1" customWidth="1"/>
    <col min="6" max="6" width="11.1111111111111" customWidth="1"/>
    <col min="7" max="7" width="10.8888888888889" customWidth="1"/>
    <col min="9" max="9" width="17.5" customWidth="1"/>
  </cols>
  <sheetData>
    <row r="1" ht="18.9" customHeight="1" spans="1:1">
      <c r="A1" s="2" t="s">
        <v>292</v>
      </c>
    </row>
    <row r="2" ht="39" customHeight="1" spans="1:9">
      <c r="A2" s="3" t="s">
        <v>293</v>
      </c>
      <c r="B2" s="3"/>
      <c r="C2" s="3"/>
      <c r="D2" s="3"/>
      <c r="E2" s="175"/>
      <c r="F2" s="3"/>
      <c r="G2" s="3"/>
      <c r="H2" s="3"/>
      <c r="I2" s="3"/>
    </row>
    <row r="3" ht="171" customHeight="1" spans="1:9">
      <c r="A3" s="4" t="s">
        <v>294</v>
      </c>
      <c r="B3" s="4" t="s">
        <v>295</v>
      </c>
      <c r="C3" s="4"/>
      <c r="D3" s="4"/>
      <c r="E3" s="11"/>
      <c r="F3" s="4"/>
      <c r="G3" s="4" t="s">
        <v>296</v>
      </c>
      <c r="H3" s="153" t="s">
        <v>297</v>
      </c>
      <c r="I3" s="159"/>
    </row>
    <row r="4" ht="38.1" customHeight="1" spans="1:9">
      <c r="A4" s="4" t="s">
        <v>4</v>
      </c>
      <c r="B4" s="154">
        <f>I7+H30</f>
        <v>95.85</v>
      </c>
      <c r="C4" s="154"/>
      <c r="D4" s="4" t="s">
        <v>5</v>
      </c>
      <c r="E4" s="176" t="s">
        <v>298</v>
      </c>
      <c r="F4" s="4"/>
      <c r="G4" s="4" t="s">
        <v>299</v>
      </c>
      <c r="H4" s="4" t="s">
        <v>300</v>
      </c>
      <c r="I4" s="4"/>
    </row>
    <row r="5" ht="36" customHeight="1" spans="1:9">
      <c r="A5" s="8" t="s">
        <v>301</v>
      </c>
      <c r="B5" s="4" t="s">
        <v>3</v>
      </c>
      <c r="C5" s="4"/>
      <c r="D5" s="4"/>
      <c r="E5" s="11" t="s">
        <v>302</v>
      </c>
      <c r="F5" s="4"/>
      <c r="G5" s="4" t="s">
        <v>3</v>
      </c>
      <c r="H5" s="4"/>
      <c r="I5" s="4"/>
    </row>
    <row r="6" ht="33" customHeight="1" spans="1:9">
      <c r="A6" s="4" t="s">
        <v>303</v>
      </c>
      <c r="B6" s="4"/>
      <c r="C6" s="4" t="s">
        <v>304</v>
      </c>
      <c r="D6" s="4"/>
      <c r="E6" s="156" t="s">
        <v>9</v>
      </c>
      <c r="F6" s="11" t="s">
        <v>11</v>
      </c>
      <c r="G6" s="11" t="s">
        <v>12</v>
      </c>
      <c r="H6" s="11" t="s">
        <v>305</v>
      </c>
      <c r="I6" s="4" t="s">
        <v>306</v>
      </c>
    </row>
    <row r="7" ht="24" customHeight="1" spans="1:9">
      <c r="A7" s="4"/>
      <c r="B7" s="4"/>
      <c r="C7" s="4" t="s">
        <v>14</v>
      </c>
      <c r="D7" s="4"/>
      <c r="E7" s="177">
        <f t="shared" ref="E7:G7" si="0">E8+E9+E10</f>
        <v>20</v>
      </c>
      <c r="F7" s="154">
        <f t="shared" si="0"/>
        <v>23.13</v>
      </c>
      <c r="G7" s="154">
        <f t="shared" si="0"/>
        <v>23.13</v>
      </c>
      <c r="H7" s="157">
        <f>G7/F7</f>
        <v>1</v>
      </c>
      <c r="I7" s="154">
        <f>10*H7</f>
        <v>10</v>
      </c>
    </row>
    <row r="8" ht="24" customHeight="1" spans="1:9">
      <c r="A8" s="4"/>
      <c r="B8" s="4"/>
      <c r="C8" s="8" t="s">
        <v>17</v>
      </c>
      <c r="D8" s="4"/>
      <c r="E8" s="177">
        <v>20</v>
      </c>
      <c r="F8" s="154">
        <v>23.13</v>
      </c>
      <c r="G8" s="158">
        <v>23.13</v>
      </c>
      <c r="H8" s="157">
        <f>G8/F8</f>
        <v>1</v>
      </c>
      <c r="I8" s="12" t="s">
        <v>307</v>
      </c>
    </row>
    <row r="9" ht="24" customHeight="1" spans="1:9">
      <c r="A9" s="4"/>
      <c r="B9" s="4"/>
      <c r="C9" s="4" t="s">
        <v>308</v>
      </c>
      <c r="D9" s="4"/>
      <c r="E9" s="177">
        <v>0</v>
      </c>
      <c r="F9" s="154">
        <v>0</v>
      </c>
      <c r="G9" s="158">
        <v>0</v>
      </c>
      <c r="H9" s="157">
        <v>0</v>
      </c>
      <c r="I9" s="12" t="s">
        <v>307</v>
      </c>
    </row>
    <row r="10" ht="24" customHeight="1" spans="1:9">
      <c r="A10" s="4"/>
      <c r="B10" s="4"/>
      <c r="C10" s="4" t="s">
        <v>309</v>
      </c>
      <c r="D10" s="4"/>
      <c r="E10" s="177">
        <v>0</v>
      </c>
      <c r="F10" s="154">
        <v>0</v>
      </c>
      <c r="G10" s="158">
        <v>0</v>
      </c>
      <c r="H10" s="157">
        <v>0</v>
      </c>
      <c r="I10" s="12" t="s">
        <v>307</v>
      </c>
    </row>
    <row r="11" ht="24" customHeight="1" spans="1:9">
      <c r="A11" s="11" t="s">
        <v>186</v>
      </c>
      <c r="B11" s="4" t="s">
        <v>310</v>
      </c>
      <c r="C11" s="4"/>
      <c r="D11" s="4"/>
      <c r="E11" s="11"/>
      <c r="F11" s="4" t="s">
        <v>311</v>
      </c>
      <c r="G11" s="4"/>
      <c r="H11" s="4"/>
      <c r="I11" s="4"/>
    </row>
    <row r="12" ht="258" customHeight="1" spans="1:9">
      <c r="A12" s="11"/>
      <c r="B12" s="159" t="s">
        <v>312</v>
      </c>
      <c r="C12" s="159"/>
      <c r="D12" s="159"/>
      <c r="E12" s="159"/>
      <c r="F12" s="159" t="s">
        <v>313</v>
      </c>
      <c r="G12" s="159"/>
      <c r="H12" s="159"/>
      <c r="I12" s="159"/>
    </row>
    <row r="13" ht="39" customHeight="1" spans="1:11">
      <c r="A13" s="15" t="s">
        <v>314</v>
      </c>
      <c r="B13" s="16" t="s">
        <v>189</v>
      </c>
      <c r="C13" s="16" t="s">
        <v>190</v>
      </c>
      <c r="D13" s="16" t="s">
        <v>21</v>
      </c>
      <c r="E13" s="160" t="s">
        <v>191</v>
      </c>
      <c r="F13" s="15" t="s">
        <v>315</v>
      </c>
      <c r="G13" s="15" t="s">
        <v>22</v>
      </c>
      <c r="H13" s="15" t="s">
        <v>4</v>
      </c>
      <c r="I13" s="15" t="s">
        <v>196</v>
      </c>
      <c r="K13" s="172"/>
    </row>
    <row r="14" ht="55" customHeight="1" spans="1:10">
      <c r="A14" s="15"/>
      <c r="B14" s="19" t="s">
        <v>316</v>
      </c>
      <c r="C14" s="178" t="s">
        <v>207</v>
      </c>
      <c r="D14" s="162" t="s">
        <v>208</v>
      </c>
      <c r="E14" s="15" t="s">
        <v>209</v>
      </c>
      <c r="F14" s="15" t="s">
        <v>210</v>
      </c>
      <c r="G14" s="164">
        <v>4</v>
      </c>
      <c r="H14" s="164">
        <v>3.84</v>
      </c>
      <c r="I14" s="173" t="s">
        <v>213</v>
      </c>
      <c r="J14" s="1"/>
    </row>
    <row r="15" ht="55" customHeight="1" spans="1:10">
      <c r="A15" s="15"/>
      <c r="B15" s="179"/>
      <c r="C15" s="180"/>
      <c r="D15" s="181" t="s">
        <v>214</v>
      </c>
      <c r="E15" s="15" t="s">
        <v>317</v>
      </c>
      <c r="F15" s="14" t="s">
        <v>318</v>
      </c>
      <c r="G15" s="164">
        <v>5</v>
      </c>
      <c r="H15" s="164">
        <v>5</v>
      </c>
      <c r="I15" s="173" t="s">
        <v>217</v>
      </c>
      <c r="J15" s="1"/>
    </row>
    <row r="16" ht="55" customHeight="1" spans="1:10">
      <c r="A16" s="15"/>
      <c r="B16" s="179"/>
      <c r="C16" s="180"/>
      <c r="D16" s="181" t="s">
        <v>218</v>
      </c>
      <c r="E16" s="15" t="s">
        <v>219</v>
      </c>
      <c r="F16" s="15" t="s">
        <v>220</v>
      </c>
      <c r="G16" s="164">
        <v>5</v>
      </c>
      <c r="H16" s="164">
        <v>5</v>
      </c>
      <c r="I16" s="173" t="s">
        <v>221</v>
      </c>
      <c r="J16" s="1"/>
    </row>
    <row r="17" ht="55" customHeight="1" spans="1:10">
      <c r="A17" s="15"/>
      <c r="B17" s="179"/>
      <c r="C17" s="180"/>
      <c r="D17" s="181" t="s">
        <v>319</v>
      </c>
      <c r="E17" s="15" t="s">
        <v>223</v>
      </c>
      <c r="F17" s="14" t="s">
        <v>224</v>
      </c>
      <c r="G17" s="164">
        <v>4</v>
      </c>
      <c r="H17" s="164">
        <v>4</v>
      </c>
      <c r="I17" s="173" t="s">
        <v>225</v>
      </c>
      <c r="J17" s="1"/>
    </row>
    <row r="18" ht="59" customHeight="1" spans="1:10">
      <c r="A18" s="15"/>
      <c r="B18" s="179"/>
      <c r="C18" s="180"/>
      <c r="D18" s="181" t="s">
        <v>226</v>
      </c>
      <c r="E18" s="15" t="s">
        <v>227</v>
      </c>
      <c r="F18" s="14" t="s">
        <v>228</v>
      </c>
      <c r="G18" s="164">
        <v>4</v>
      </c>
      <c r="H18" s="164">
        <v>2.03</v>
      </c>
      <c r="I18" s="173" t="s">
        <v>230</v>
      </c>
      <c r="J18" s="1"/>
    </row>
    <row r="19" ht="55" customHeight="1" spans="1:10">
      <c r="A19" s="15"/>
      <c r="B19" s="179"/>
      <c r="C19" s="180"/>
      <c r="D19" s="181" t="s">
        <v>231</v>
      </c>
      <c r="E19" s="15" t="s">
        <v>320</v>
      </c>
      <c r="F19" s="14" t="s">
        <v>233</v>
      </c>
      <c r="G19" s="164">
        <v>4</v>
      </c>
      <c r="H19" s="164">
        <v>4</v>
      </c>
      <c r="I19" s="173" t="s">
        <v>234</v>
      </c>
      <c r="J19" s="1"/>
    </row>
    <row r="20" ht="55" customHeight="1" spans="1:10">
      <c r="A20" s="15"/>
      <c r="B20" s="179"/>
      <c r="C20" s="182"/>
      <c r="D20" s="181" t="s">
        <v>235</v>
      </c>
      <c r="E20" s="15" t="s">
        <v>236</v>
      </c>
      <c r="F20" s="14" t="s">
        <v>237</v>
      </c>
      <c r="G20" s="164">
        <v>4</v>
      </c>
      <c r="H20" s="164">
        <v>4</v>
      </c>
      <c r="I20" s="173" t="s">
        <v>238</v>
      </c>
      <c r="J20" s="1"/>
    </row>
    <row r="21" ht="55" customHeight="1" spans="1:10">
      <c r="A21" s="15"/>
      <c r="B21" s="179"/>
      <c r="C21" s="178" t="s">
        <v>239</v>
      </c>
      <c r="D21" s="181" t="s">
        <v>240</v>
      </c>
      <c r="E21" s="15" t="s">
        <v>241</v>
      </c>
      <c r="F21" s="166">
        <v>0.9</v>
      </c>
      <c r="G21" s="164">
        <v>4</v>
      </c>
      <c r="H21" s="164">
        <v>4</v>
      </c>
      <c r="I21" s="173" t="s">
        <v>242</v>
      </c>
      <c r="J21" s="1"/>
    </row>
    <row r="22" ht="55" customHeight="1" spans="1:10">
      <c r="A22" s="15"/>
      <c r="B22" s="179"/>
      <c r="C22" s="182"/>
      <c r="D22" s="181" t="s">
        <v>243</v>
      </c>
      <c r="E22" s="15" t="s">
        <v>241</v>
      </c>
      <c r="F22" s="166">
        <v>0.9</v>
      </c>
      <c r="G22" s="164">
        <v>4</v>
      </c>
      <c r="H22" s="164">
        <v>4</v>
      </c>
      <c r="I22" s="173" t="s">
        <v>244</v>
      </c>
      <c r="J22" s="1"/>
    </row>
    <row r="23" ht="55" customHeight="1" spans="1:10">
      <c r="A23" s="15"/>
      <c r="B23" s="179"/>
      <c r="C23" s="183" t="s">
        <v>245</v>
      </c>
      <c r="D23" s="181" t="s">
        <v>321</v>
      </c>
      <c r="E23" s="15" t="s">
        <v>322</v>
      </c>
      <c r="F23" s="166">
        <v>0.3965</v>
      </c>
      <c r="G23" s="164">
        <v>4</v>
      </c>
      <c r="H23" s="164">
        <v>1.98</v>
      </c>
      <c r="I23" s="173" t="s">
        <v>323</v>
      </c>
      <c r="J23" s="1"/>
    </row>
    <row r="24" ht="55" customHeight="1" spans="1:10">
      <c r="A24" s="15"/>
      <c r="B24" s="179"/>
      <c r="C24" s="183"/>
      <c r="D24" s="181" t="s">
        <v>321</v>
      </c>
      <c r="E24" s="15" t="s">
        <v>324</v>
      </c>
      <c r="F24" s="166">
        <v>0.9269</v>
      </c>
      <c r="G24" s="164">
        <v>4</v>
      </c>
      <c r="H24" s="164">
        <v>4</v>
      </c>
      <c r="I24" s="173" t="s">
        <v>325</v>
      </c>
      <c r="J24" s="1"/>
    </row>
    <row r="25" ht="55" customHeight="1" spans="1:10">
      <c r="A25" s="15"/>
      <c r="B25" s="184"/>
      <c r="C25" s="183"/>
      <c r="D25" s="181" t="s">
        <v>326</v>
      </c>
      <c r="E25" s="15" t="s">
        <v>253</v>
      </c>
      <c r="F25" s="14" t="s">
        <v>254</v>
      </c>
      <c r="G25" s="164">
        <v>4</v>
      </c>
      <c r="H25" s="164">
        <v>4</v>
      </c>
      <c r="I25" s="173" t="s">
        <v>255</v>
      </c>
      <c r="J25" s="1"/>
    </row>
    <row r="26" ht="55" customHeight="1" spans="1:10">
      <c r="A26" s="15"/>
      <c r="B26" s="19" t="s">
        <v>327</v>
      </c>
      <c r="C26" s="178" t="s">
        <v>328</v>
      </c>
      <c r="D26" s="185" t="s">
        <v>263</v>
      </c>
      <c r="E26" s="186" t="s">
        <v>329</v>
      </c>
      <c r="F26" s="166">
        <v>0.8</v>
      </c>
      <c r="G26" s="164">
        <v>10</v>
      </c>
      <c r="H26" s="164">
        <v>10</v>
      </c>
      <c r="I26" s="173" t="s">
        <v>264</v>
      </c>
      <c r="J26" s="1"/>
    </row>
    <row r="27" ht="55" customHeight="1" spans="1:10">
      <c r="A27" s="15"/>
      <c r="B27" s="179"/>
      <c r="C27" s="182"/>
      <c r="D27" s="185" t="s">
        <v>265</v>
      </c>
      <c r="E27" s="187" t="s">
        <v>330</v>
      </c>
      <c r="F27" s="14" t="s">
        <v>267</v>
      </c>
      <c r="G27" s="164">
        <v>10</v>
      </c>
      <c r="H27" s="164">
        <v>10</v>
      </c>
      <c r="I27" s="173" t="s">
        <v>268</v>
      </c>
      <c r="J27" s="1"/>
    </row>
    <row r="28" ht="55" customHeight="1" spans="1:10">
      <c r="A28" s="15"/>
      <c r="B28" s="184"/>
      <c r="C28" s="183" t="s">
        <v>269</v>
      </c>
      <c r="D28" s="160" t="s">
        <v>270</v>
      </c>
      <c r="E28" s="186" t="s">
        <v>331</v>
      </c>
      <c r="F28" s="166">
        <v>0.85</v>
      </c>
      <c r="G28" s="164">
        <v>10</v>
      </c>
      <c r="H28" s="164">
        <v>10</v>
      </c>
      <c r="I28" s="173" t="s">
        <v>332</v>
      </c>
      <c r="J28" s="1"/>
    </row>
    <row r="29" ht="55" customHeight="1" spans="1:10">
      <c r="A29" s="15"/>
      <c r="B29" s="15" t="s">
        <v>333</v>
      </c>
      <c r="C29" s="183" t="s">
        <v>274</v>
      </c>
      <c r="D29" s="160" t="s">
        <v>275</v>
      </c>
      <c r="E29" s="186" t="s">
        <v>329</v>
      </c>
      <c r="F29" s="166">
        <v>0.8</v>
      </c>
      <c r="G29" s="164">
        <v>10</v>
      </c>
      <c r="H29" s="164">
        <v>10</v>
      </c>
      <c r="I29" s="173" t="s">
        <v>334</v>
      </c>
      <c r="J29" s="1"/>
    </row>
    <row r="30" ht="24" customHeight="1" spans="1:9">
      <c r="A30" s="4" t="s">
        <v>173</v>
      </c>
      <c r="B30" s="4"/>
      <c r="C30" s="4"/>
      <c r="D30" s="4"/>
      <c r="E30" s="11" t="s">
        <v>335</v>
      </c>
      <c r="F30" s="9" t="s">
        <v>336</v>
      </c>
      <c r="G30" s="10"/>
      <c r="H30" s="167">
        <f>SUM(H14:H29)</f>
        <v>85.85</v>
      </c>
      <c r="I30" s="8"/>
    </row>
    <row r="31" ht="83.1" customHeight="1" spans="1:9">
      <c r="A31" s="4" t="s">
        <v>175</v>
      </c>
      <c r="B31" s="4"/>
      <c r="C31" s="14" t="s">
        <v>337</v>
      </c>
      <c r="D31" s="14"/>
      <c r="E31" s="15"/>
      <c r="F31" s="14"/>
      <c r="G31" s="14"/>
      <c r="H31" s="14"/>
      <c r="I31" s="14"/>
    </row>
    <row r="32" ht="30.9" customHeight="1" spans="1:9">
      <c r="A32" s="168" t="s">
        <v>338</v>
      </c>
      <c r="B32" s="5" t="s">
        <v>184</v>
      </c>
      <c r="C32" s="5"/>
      <c r="D32" s="168" t="s">
        <v>339</v>
      </c>
      <c r="E32" s="188">
        <v>13388733003</v>
      </c>
      <c r="F32" s="5"/>
      <c r="G32" s="168" t="s">
        <v>340</v>
      </c>
      <c r="H32" s="169">
        <v>45729</v>
      </c>
      <c r="I32" s="174"/>
    </row>
    <row r="33" s="152" customFormat="1" ht="148.2" customHeight="1" spans="1:9">
      <c r="A33" s="170" t="s">
        <v>341</v>
      </c>
      <c r="B33" s="171" t="s">
        <v>342</v>
      </c>
      <c r="C33" s="171"/>
      <c r="D33" s="171"/>
      <c r="E33" s="171"/>
      <c r="F33" s="171"/>
      <c r="G33" s="171"/>
      <c r="H33" s="171"/>
      <c r="I33" s="171"/>
    </row>
  </sheetData>
  <mergeCells count="34">
    <mergeCell ref="A2:I2"/>
    <mergeCell ref="B3:F3"/>
    <mergeCell ref="H3:I3"/>
    <mergeCell ref="B4:C4"/>
    <mergeCell ref="E4:F4"/>
    <mergeCell ref="H4:I4"/>
    <mergeCell ref="B5:D5"/>
    <mergeCell ref="E5:F5"/>
    <mergeCell ref="G5:I5"/>
    <mergeCell ref="C6:D6"/>
    <mergeCell ref="C7:D7"/>
    <mergeCell ref="C9:D9"/>
    <mergeCell ref="C10:D10"/>
    <mergeCell ref="B11:E11"/>
    <mergeCell ref="F11:I11"/>
    <mergeCell ref="B12:E12"/>
    <mergeCell ref="F12:I12"/>
    <mergeCell ref="A30:D30"/>
    <mergeCell ref="F30:G30"/>
    <mergeCell ref="A31:B31"/>
    <mergeCell ref="C31:I31"/>
    <mergeCell ref="B32:C32"/>
    <mergeCell ref="E32:F32"/>
    <mergeCell ref="H32:I32"/>
    <mergeCell ref="B33:I33"/>
    <mergeCell ref="A11:A12"/>
    <mergeCell ref="A13:A29"/>
    <mergeCell ref="B14:B25"/>
    <mergeCell ref="B26:B28"/>
    <mergeCell ref="C14:C20"/>
    <mergeCell ref="C21:C22"/>
    <mergeCell ref="C23:C25"/>
    <mergeCell ref="C26:C27"/>
    <mergeCell ref="A6:B10"/>
  </mergeCells>
  <printOptions horizontalCentered="1"/>
  <pageMargins left="0.357638888888889" right="0.357638888888889" top="0.409027777777778" bottom="0.409027777777778" header="0.5" footer="0.5"/>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G14" sqref="G14:H18"/>
    </sheetView>
  </sheetViews>
  <sheetFormatPr defaultColWidth="8.88888888888889" defaultRowHeight="14.4"/>
  <cols>
    <col min="1" max="1" width="15.7777777777778" customWidth="1"/>
    <col min="2" max="2" width="11.4444444444444" customWidth="1"/>
    <col min="3" max="3" width="10.8888888888889" customWidth="1"/>
    <col min="4" max="6" width="11.1111111111111" customWidth="1"/>
    <col min="7" max="7" width="10.8888888888889" customWidth="1"/>
    <col min="9" max="9" width="17.5" customWidth="1"/>
  </cols>
  <sheetData>
    <row r="1" ht="18.9" customHeight="1" spans="1:1">
      <c r="A1" s="2" t="s">
        <v>343</v>
      </c>
    </row>
    <row r="2" ht="39" customHeight="1" spans="1:9">
      <c r="A2" s="3" t="s">
        <v>293</v>
      </c>
      <c r="B2" s="3"/>
      <c r="C2" s="3"/>
      <c r="D2" s="3"/>
      <c r="E2" s="3"/>
      <c r="F2" s="3"/>
      <c r="G2" s="3"/>
      <c r="H2" s="3"/>
      <c r="I2" s="3"/>
    </row>
    <row r="3" ht="171" customHeight="1" spans="1:9">
      <c r="A3" s="4" t="s">
        <v>294</v>
      </c>
      <c r="B3" s="4" t="s">
        <v>344</v>
      </c>
      <c r="C3" s="4"/>
      <c r="D3" s="4"/>
      <c r="E3" s="4"/>
      <c r="F3" s="4"/>
      <c r="G3" s="4" t="s">
        <v>296</v>
      </c>
      <c r="H3" s="153" t="s">
        <v>297</v>
      </c>
      <c r="I3" s="159"/>
    </row>
    <row r="4" ht="38.1" customHeight="1" spans="1:9">
      <c r="A4" s="4" t="s">
        <v>4</v>
      </c>
      <c r="B4" s="154">
        <f>I7+H19</f>
        <v>100</v>
      </c>
      <c r="C4" s="154"/>
      <c r="D4" s="4" t="s">
        <v>5</v>
      </c>
      <c r="E4" s="155" t="s">
        <v>298</v>
      </c>
      <c r="F4" s="4"/>
      <c r="G4" s="4" t="s">
        <v>299</v>
      </c>
      <c r="H4" s="4" t="s">
        <v>300</v>
      </c>
      <c r="I4" s="4"/>
    </row>
    <row r="5" ht="36" customHeight="1" spans="1:9">
      <c r="A5" s="8" t="s">
        <v>301</v>
      </c>
      <c r="B5" s="4" t="s">
        <v>3</v>
      </c>
      <c r="C5" s="4"/>
      <c r="D5" s="4"/>
      <c r="E5" s="4" t="s">
        <v>302</v>
      </c>
      <c r="F5" s="4"/>
      <c r="G5" s="4" t="s">
        <v>3</v>
      </c>
      <c r="H5" s="4"/>
      <c r="I5" s="4"/>
    </row>
    <row r="6" ht="33" customHeight="1" spans="1:9">
      <c r="A6" s="4" t="s">
        <v>303</v>
      </c>
      <c r="B6" s="4"/>
      <c r="C6" s="4" t="s">
        <v>304</v>
      </c>
      <c r="D6" s="4"/>
      <c r="E6" s="156" t="s">
        <v>9</v>
      </c>
      <c r="F6" s="11" t="s">
        <v>11</v>
      </c>
      <c r="G6" s="11" t="s">
        <v>12</v>
      </c>
      <c r="H6" s="11" t="s">
        <v>305</v>
      </c>
      <c r="I6" s="4" t="s">
        <v>306</v>
      </c>
    </row>
    <row r="7" ht="24" customHeight="1" spans="1:9">
      <c r="A7" s="4"/>
      <c r="B7" s="4"/>
      <c r="C7" s="4" t="s">
        <v>14</v>
      </c>
      <c r="D7" s="4"/>
      <c r="E7" s="154">
        <f t="shared" ref="E7:G7" si="0">E8+E9+E10</f>
        <v>0</v>
      </c>
      <c r="F7" s="154">
        <f t="shared" si="0"/>
        <v>0.61</v>
      </c>
      <c r="G7" s="154">
        <f t="shared" si="0"/>
        <v>0.61</v>
      </c>
      <c r="H7" s="157">
        <f>G7/F7</f>
        <v>1</v>
      </c>
      <c r="I7" s="154">
        <f>10*H7</f>
        <v>10</v>
      </c>
    </row>
    <row r="8" ht="24" customHeight="1" spans="1:9">
      <c r="A8" s="4"/>
      <c r="B8" s="4"/>
      <c r="C8" s="8" t="s">
        <v>17</v>
      </c>
      <c r="D8" s="4"/>
      <c r="E8" s="154">
        <v>0</v>
      </c>
      <c r="F8" s="154">
        <v>0.61</v>
      </c>
      <c r="G8" s="158">
        <v>0.61</v>
      </c>
      <c r="H8" s="157">
        <f>G8/F8</f>
        <v>1</v>
      </c>
      <c r="I8" s="12" t="s">
        <v>307</v>
      </c>
    </row>
    <row r="9" ht="24" customHeight="1" spans="1:9">
      <c r="A9" s="4"/>
      <c r="B9" s="4"/>
      <c r="C9" s="4" t="s">
        <v>308</v>
      </c>
      <c r="D9" s="4"/>
      <c r="E9" s="154">
        <v>0</v>
      </c>
      <c r="F9" s="154">
        <v>0</v>
      </c>
      <c r="G9" s="158">
        <v>0</v>
      </c>
      <c r="H9" s="157">
        <v>0</v>
      </c>
      <c r="I9" s="12" t="s">
        <v>307</v>
      </c>
    </row>
    <row r="10" ht="24" customHeight="1" spans="1:9">
      <c r="A10" s="4"/>
      <c r="B10" s="4"/>
      <c r="C10" s="4" t="s">
        <v>309</v>
      </c>
      <c r="D10" s="4"/>
      <c r="E10" s="154">
        <v>0</v>
      </c>
      <c r="F10" s="154">
        <v>0</v>
      </c>
      <c r="G10" s="158">
        <v>0</v>
      </c>
      <c r="H10" s="157">
        <v>0</v>
      </c>
      <c r="I10" s="12" t="s">
        <v>307</v>
      </c>
    </row>
    <row r="11" ht="24" customHeight="1" spans="1:9">
      <c r="A11" s="11" t="s">
        <v>186</v>
      </c>
      <c r="B11" s="4" t="s">
        <v>310</v>
      </c>
      <c r="C11" s="4"/>
      <c r="D11" s="4"/>
      <c r="E11" s="4"/>
      <c r="F11" s="4" t="s">
        <v>311</v>
      </c>
      <c r="G11" s="4"/>
      <c r="H11" s="4"/>
      <c r="I11" s="4"/>
    </row>
    <row r="12" ht="84" customHeight="1" spans="1:9">
      <c r="A12" s="11"/>
      <c r="B12" s="159" t="s">
        <v>345</v>
      </c>
      <c r="C12" s="159"/>
      <c r="D12" s="159"/>
      <c r="E12" s="159"/>
      <c r="F12" s="159" t="s">
        <v>346</v>
      </c>
      <c r="G12" s="159"/>
      <c r="H12" s="159"/>
      <c r="I12" s="159"/>
    </row>
    <row r="13" ht="39" customHeight="1" spans="1:11">
      <c r="A13" s="15" t="s">
        <v>314</v>
      </c>
      <c r="B13" s="16" t="s">
        <v>189</v>
      </c>
      <c r="C13" s="16" t="s">
        <v>190</v>
      </c>
      <c r="D13" s="16" t="s">
        <v>21</v>
      </c>
      <c r="E13" s="160" t="s">
        <v>191</v>
      </c>
      <c r="F13" s="15" t="s">
        <v>315</v>
      </c>
      <c r="G13" s="15" t="s">
        <v>22</v>
      </c>
      <c r="H13" s="15" t="s">
        <v>4</v>
      </c>
      <c r="I13" s="15" t="s">
        <v>196</v>
      </c>
      <c r="K13" s="172"/>
    </row>
    <row r="14" ht="55" customHeight="1" spans="1:10">
      <c r="A14" s="15"/>
      <c r="B14" s="15" t="s">
        <v>316</v>
      </c>
      <c r="C14" s="161" t="s">
        <v>207</v>
      </c>
      <c r="D14" s="162" t="s">
        <v>347</v>
      </c>
      <c r="E14" s="163" t="s">
        <v>348</v>
      </c>
      <c r="F14" s="14" t="s">
        <v>349</v>
      </c>
      <c r="G14" s="164">
        <v>17</v>
      </c>
      <c r="H14" s="164">
        <v>17</v>
      </c>
      <c r="I14" s="173" t="s">
        <v>350</v>
      </c>
      <c r="J14" s="1"/>
    </row>
    <row r="15" ht="55" customHeight="1" spans="1:10">
      <c r="A15" s="15"/>
      <c r="B15" s="15"/>
      <c r="C15" s="161"/>
      <c r="D15" s="162" t="s">
        <v>351</v>
      </c>
      <c r="E15" s="163" t="s">
        <v>352</v>
      </c>
      <c r="F15" s="14" t="s">
        <v>353</v>
      </c>
      <c r="G15" s="164">
        <v>17</v>
      </c>
      <c r="H15" s="164">
        <v>17</v>
      </c>
      <c r="I15" s="173" t="s">
        <v>354</v>
      </c>
      <c r="J15" s="1"/>
    </row>
    <row r="16" ht="55" customHeight="1" spans="1:10">
      <c r="A16" s="15"/>
      <c r="B16" s="15"/>
      <c r="C16" s="162" t="s">
        <v>239</v>
      </c>
      <c r="D16" s="162" t="s">
        <v>355</v>
      </c>
      <c r="E16" s="165" t="s">
        <v>356</v>
      </c>
      <c r="F16" s="14" t="s">
        <v>357</v>
      </c>
      <c r="G16" s="164">
        <v>16</v>
      </c>
      <c r="H16" s="164">
        <v>16</v>
      </c>
      <c r="I16" s="173" t="s">
        <v>358</v>
      </c>
      <c r="J16" s="1"/>
    </row>
    <row r="17" ht="55" customHeight="1" spans="1:10">
      <c r="A17" s="15"/>
      <c r="B17" s="15" t="s">
        <v>327</v>
      </c>
      <c r="C17" s="162" t="s">
        <v>151</v>
      </c>
      <c r="D17" s="162" t="s">
        <v>359</v>
      </c>
      <c r="E17" s="163" t="s">
        <v>360</v>
      </c>
      <c r="F17" s="166">
        <v>1</v>
      </c>
      <c r="G17" s="164">
        <v>30</v>
      </c>
      <c r="H17" s="164">
        <v>30</v>
      </c>
      <c r="I17" s="173" t="s">
        <v>361</v>
      </c>
      <c r="J17" s="1"/>
    </row>
    <row r="18" ht="55" customHeight="1" spans="1:10">
      <c r="A18" s="15"/>
      <c r="B18" s="15" t="s">
        <v>333</v>
      </c>
      <c r="C18" s="162" t="s">
        <v>362</v>
      </c>
      <c r="D18" s="162" t="s">
        <v>363</v>
      </c>
      <c r="E18" s="163" t="s">
        <v>364</v>
      </c>
      <c r="F18" s="166">
        <v>1</v>
      </c>
      <c r="G18" s="164">
        <v>10</v>
      </c>
      <c r="H18" s="164">
        <v>10</v>
      </c>
      <c r="I18" s="173" t="s">
        <v>365</v>
      </c>
      <c r="J18" s="1"/>
    </row>
    <row r="19" ht="24" customHeight="1" spans="1:9">
      <c r="A19" s="4" t="s">
        <v>173</v>
      </c>
      <c r="B19" s="4"/>
      <c r="C19" s="4"/>
      <c r="D19" s="4"/>
      <c r="E19" s="4" t="s">
        <v>335</v>
      </c>
      <c r="F19" s="4" t="s">
        <v>336</v>
      </c>
      <c r="G19" s="4"/>
      <c r="H19" s="167">
        <f>SUM(H14:H18)</f>
        <v>90</v>
      </c>
      <c r="I19" s="8"/>
    </row>
    <row r="20" ht="83.1" customHeight="1" spans="1:9">
      <c r="A20" s="4" t="s">
        <v>175</v>
      </c>
      <c r="B20" s="4"/>
      <c r="C20" s="14" t="s">
        <v>366</v>
      </c>
      <c r="D20" s="14"/>
      <c r="E20" s="14"/>
      <c r="F20" s="14"/>
      <c r="G20" s="14"/>
      <c r="H20" s="14"/>
      <c r="I20" s="14"/>
    </row>
    <row r="21" ht="30.9" customHeight="1" spans="1:9">
      <c r="A21" s="168" t="s">
        <v>338</v>
      </c>
      <c r="B21" s="5" t="s">
        <v>184</v>
      </c>
      <c r="C21" s="5"/>
      <c r="D21" s="168" t="s">
        <v>339</v>
      </c>
      <c r="E21" s="5">
        <v>13388733003</v>
      </c>
      <c r="F21" s="5"/>
      <c r="G21" s="168" t="s">
        <v>340</v>
      </c>
      <c r="H21" s="169">
        <v>45729</v>
      </c>
      <c r="I21" s="174"/>
    </row>
    <row r="22" s="152" customFormat="1" ht="148.2" customHeight="1" spans="1:9">
      <c r="A22" s="170" t="s">
        <v>341</v>
      </c>
      <c r="B22" s="171" t="s">
        <v>342</v>
      </c>
      <c r="C22" s="171"/>
      <c r="D22" s="171"/>
      <c r="E22" s="171"/>
      <c r="F22" s="171"/>
      <c r="G22" s="171"/>
      <c r="H22" s="171"/>
      <c r="I22" s="171"/>
    </row>
  </sheetData>
  <mergeCells count="30">
    <mergeCell ref="A2:I2"/>
    <mergeCell ref="B3:F3"/>
    <mergeCell ref="H3:I3"/>
    <mergeCell ref="B4:C4"/>
    <mergeCell ref="E4:F4"/>
    <mergeCell ref="H4:I4"/>
    <mergeCell ref="B5:D5"/>
    <mergeCell ref="E5:F5"/>
    <mergeCell ref="G5:I5"/>
    <mergeCell ref="C6:D6"/>
    <mergeCell ref="C7:D7"/>
    <mergeCell ref="C9:D9"/>
    <mergeCell ref="C10:D10"/>
    <mergeCell ref="B11:E11"/>
    <mergeCell ref="F11:I11"/>
    <mergeCell ref="B12:E12"/>
    <mergeCell ref="F12:I12"/>
    <mergeCell ref="A19:D19"/>
    <mergeCell ref="F19:G19"/>
    <mergeCell ref="A20:B20"/>
    <mergeCell ref="C20:I20"/>
    <mergeCell ref="B21:C21"/>
    <mergeCell ref="E21:F21"/>
    <mergeCell ref="H21:I21"/>
    <mergeCell ref="B22:I22"/>
    <mergeCell ref="A11:A12"/>
    <mergeCell ref="A13:A18"/>
    <mergeCell ref="B14:B16"/>
    <mergeCell ref="C14:C15"/>
    <mergeCell ref="A6:B10"/>
  </mergeCells>
  <printOptions horizontalCentered="1"/>
  <pageMargins left="0.357638888888889" right="0.357638888888889" top="0.409027777777778" bottom="0.409027777777778" header="0.5" footer="0.5"/>
  <pageSetup paperSize="9" scale="9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K16"/>
  <sheetViews>
    <sheetView zoomScale="83" zoomScaleNormal="83" workbookViewId="0">
      <selection activeCell="H9" sqref="H9"/>
    </sheetView>
  </sheetViews>
  <sheetFormatPr defaultColWidth="8.77777777777778" defaultRowHeight="20.1" customHeight="1"/>
  <cols>
    <col min="1" max="1" width="17.3333333333333" style="127" customWidth="1"/>
    <col min="2" max="2" width="25.7777777777778" style="127" customWidth="1"/>
    <col min="3" max="3" width="30.2222222222222" style="127" customWidth="1"/>
    <col min="4" max="4" width="12.2222222222222" style="127" customWidth="1"/>
    <col min="5" max="5" width="30.3333333333333" style="127" customWidth="1"/>
    <col min="6" max="6" width="12.4444444444444" style="127" customWidth="1"/>
    <col min="7" max="7" width="13.8888888888889" style="127" customWidth="1"/>
    <col min="8" max="8" width="27" style="127" customWidth="1"/>
    <col min="9" max="9" width="25.1111111111111" style="127" customWidth="1"/>
    <col min="10" max="10" width="32" style="127" customWidth="1"/>
    <col min="11" max="11" width="14.3333333333333" style="127" customWidth="1"/>
    <col min="12" max="31" width="9" style="127" customWidth="1"/>
    <col min="32" max="16384" width="8.77777777777778" style="127"/>
  </cols>
  <sheetData>
    <row r="1" ht="27" customHeight="1" spans="1:1">
      <c r="A1" s="128" t="s">
        <v>367</v>
      </c>
    </row>
    <row r="2" s="123" customFormat="1" ht="51" customHeight="1" spans="1:11">
      <c r="A2" s="129" t="s">
        <v>368</v>
      </c>
      <c r="B2" s="130"/>
      <c r="C2" s="130"/>
      <c r="D2" s="130"/>
      <c r="E2" s="130"/>
      <c r="F2" s="130"/>
      <c r="G2" s="130"/>
      <c r="H2" s="130"/>
      <c r="I2" s="130"/>
      <c r="J2" s="130"/>
      <c r="K2" s="149"/>
    </row>
    <row r="3" ht="82.5" customHeight="1" spans="1:11">
      <c r="A3" s="131" t="s">
        <v>369</v>
      </c>
      <c r="B3" s="132" t="s">
        <v>370</v>
      </c>
      <c r="C3" s="133"/>
      <c r="D3" s="134"/>
      <c r="E3" s="135"/>
      <c r="F3" s="135"/>
      <c r="G3" s="135"/>
      <c r="H3" s="135"/>
      <c r="I3" s="135"/>
      <c r="J3" s="150"/>
      <c r="K3" s="149"/>
    </row>
    <row r="4" ht="82.5" customHeight="1" spans="1:11">
      <c r="A4" s="131"/>
      <c r="B4" s="132" t="s">
        <v>371</v>
      </c>
      <c r="C4" s="133"/>
      <c r="D4" s="134"/>
      <c r="E4" s="135"/>
      <c r="F4" s="135"/>
      <c r="G4" s="135"/>
      <c r="H4" s="135"/>
      <c r="I4" s="135"/>
      <c r="J4" s="150"/>
      <c r="K4" s="149"/>
    </row>
    <row r="5" s="124" customFormat="1" ht="44" customHeight="1" spans="1:11">
      <c r="A5" s="131" t="s">
        <v>188</v>
      </c>
      <c r="B5" s="131"/>
      <c r="C5" s="131"/>
      <c r="D5" s="131"/>
      <c r="E5" s="131"/>
      <c r="F5" s="131"/>
      <c r="G5" s="131"/>
      <c r="H5" s="136" t="s">
        <v>372</v>
      </c>
      <c r="I5" s="136" t="s">
        <v>373</v>
      </c>
      <c r="J5" s="136" t="s">
        <v>374</v>
      </c>
      <c r="K5" s="151"/>
    </row>
    <row r="6" s="125" customFormat="1" ht="44" customHeight="1" spans="1:10">
      <c r="A6" s="137" t="s">
        <v>189</v>
      </c>
      <c r="B6" s="137" t="s">
        <v>190</v>
      </c>
      <c r="C6" s="137" t="s">
        <v>21</v>
      </c>
      <c r="D6" s="136" t="s">
        <v>375</v>
      </c>
      <c r="E6" s="136" t="s">
        <v>376</v>
      </c>
      <c r="F6" s="136" t="s">
        <v>377</v>
      </c>
      <c r="G6" s="136" t="s">
        <v>378</v>
      </c>
      <c r="H6" s="136"/>
      <c r="I6" s="136"/>
      <c r="J6" s="136"/>
    </row>
    <row r="7" s="126" customFormat="1" ht="40" customHeight="1" spans="1:10">
      <c r="A7" s="138" t="s">
        <v>379</v>
      </c>
      <c r="B7" s="139" t="s">
        <v>207</v>
      </c>
      <c r="C7" s="140" t="s">
        <v>380</v>
      </c>
      <c r="D7" s="141"/>
      <c r="E7" s="141"/>
      <c r="F7" s="141" t="s">
        <v>380</v>
      </c>
      <c r="G7" s="141"/>
      <c r="H7" s="141"/>
      <c r="I7" s="141"/>
      <c r="J7" s="141"/>
    </row>
    <row r="8" s="126" customFormat="1" ht="40" customHeight="1" spans="1:10">
      <c r="A8" s="138"/>
      <c r="B8" s="139" t="s">
        <v>239</v>
      </c>
      <c r="C8" s="140" t="s">
        <v>380</v>
      </c>
      <c r="D8" s="141"/>
      <c r="E8" s="141"/>
      <c r="F8" s="141" t="s">
        <v>380</v>
      </c>
      <c r="G8" s="141"/>
      <c r="H8" s="141"/>
      <c r="I8" s="141"/>
      <c r="J8" s="141"/>
    </row>
    <row r="9" s="126" customFormat="1" ht="40" customHeight="1" spans="1:10">
      <c r="A9" s="138"/>
      <c r="B9" s="139" t="s">
        <v>245</v>
      </c>
      <c r="C9" s="140" t="s">
        <v>380</v>
      </c>
      <c r="D9" s="141"/>
      <c r="E9" s="141"/>
      <c r="F9" s="141" t="s">
        <v>380</v>
      </c>
      <c r="G9" s="141"/>
      <c r="H9" s="141"/>
      <c r="I9" s="141"/>
      <c r="J9" s="141"/>
    </row>
    <row r="10" s="126" customFormat="1" ht="40" customHeight="1" spans="1:10">
      <c r="A10" s="142"/>
      <c r="B10" s="139" t="s">
        <v>256</v>
      </c>
      <c r="C10" s="143"/>
      <c r="D10" s="144"/>
      <c r="E10" s="144"/>
      <c r="F10" s="144"/>
      <c r="G10" s="144"/>
      <c r="H10" s="144"/>
      <c r="I10" s="144"/>
      <c r="J10" s="144"/>
    </row>
    <row r="11" ht="40" customHeight="1" spans="1:10">
      <c r="A11" s="145" t="s">
        <v>381</v>
      </c>
      <c r="B11" s="139" t="s">
        <v>262</v>
      </c>
      <c r="C11" s="143"/>
      <c r="D11" s="144"/>
      <c r="E11" s="144"/>
      <c r="F11" s="144"/>
      <c r="G11" s="144"/>
      <c r="H11" s="144"/>
      <c r="I11" s="144"/>
      <c r="J11" s="144"/>
    </row>
    <row r="12" ht="40" customHeight="1" spans="1:10">
      <c r="A12" s="138"/>
      <c r="B12" s="139" t="s">
        <v>382</v>
      </c>
      <c r="C12" s="146"/>
      <c r="D12" s="144"/>
      <c r="E12" s="144"/>
      <c r="F12" s="144"/>
      <c r="G12" s="144"/>
      <c r="H12" s="144"/>
      <c r="I12" s="144"/>
      <c r="J12" s="144"/>
    </row>
    <row r="13" ht="40" customHeight="1" spans="1:10">
      <c r="A13" s="138"/>
      <c r="B13" s="147" t="s">
        <v>383</v>
      </c>
      <c r="C13" s="143"/>
      <c r="D13" s="144"/>
      <c r="E13" s="144"/>
      <c r="F13" s="144"/>
      <c r="G13" s="144"/>
      <c r="H13" s="144"/>
      <c r="I13" s="144"/>
      <c r="J13" s="144"/>
    </row>
    <row r="14" ht="40" customHeight="1" spans="1:10">
      <c r="A14" s="142"/>
      <c r="B14" s="147" t="s">
        <v>269</v>
      </c>
      <c r="C14" s="146"/>
      <c r="D14" s="144"/>
      <c r="E14" s="144"/>
      <c r="F14" s="144"/>
      <c r="G14" s="144"/>
      <c r="H14" s="144"/>
      <c r="I14" s="144"/>
      <c r="J14" s="144"/>
    </row>
    <row r="15" ht="40" customHeight="1" spans="1:10">
      <c r="A15" s="145" t="s">
        <v>273</v>
      </c>
      <c r="B15" s="139" t="s">
        <v>274</v>
      </c>
      <c r="C15" s="143"/>
      <c r="D15" s="144"/>
      <c r="E15" s="144"/>
      <c r="F15" s="144"/>
      <c r="G15" s="144"/>
      <c r="H15" s="144"/>
      <c r="I15" s="144"/>
      <c r="J15" s="144"/>
    </row>
    <row r="16" ht="40" customHeight="1" spans="1:10">
      <c r="A16" s="142"/>
      <c r="B16" s="148" t="s">
        <v>384</v>
      </c>
      <c r="C16" s="143"/>
      <c r="D16" s="144"/>
      <c r="E16" s="144"/>
      <c r="F16" s="144"/>
      <c r="G16" s="144"/>
      <c r="H16" s="144"/>
      <c r="I16" s="144"/>
      <c r="J16" s="144"/>
    </row>
  </sheetData>
  <mergeCells count="13">
    <mergeCell ref="A2:J2"/>
    <mergeCell ref="B3:C3"/>
    <mergeCell ref="D3:J3"/>
    <mergeCell ref="B4:C4"/>
    <mergeCell ref="D4:J4"/>
    <mergeCell ref="A5:G5"/>
    <mergeCell ref="A3:A4"/>
    <mergeCell ref="A7:A10"/>
    <mergeCell ref="A11:A14"/>
    <mergeCell ref="A15:A16"/>
    <mergeCell ref="H5:H6"/>
    <mergeCell ref="I5:I6"/>
    <mergeCell ref="J5:J6"/>
  </mergeCells>
  <printOptions horizontalCentered="1"/>
  <pageMargins left="0.354166666666667" right="0.354166666666667" top="0.393055555555556" bottom="0.393055555555556" header="0.196527777777778" footer="0.196527777777778"/>
  <pageSetup paperSize="9" scale="64" fitToHeight="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I21"/>
  <sheetViews>
    <sheetView view="pageBreakPreview" zoomScale="85" zoomScaleNormal="100" zoomScaleSheetLayoutView="85" workbookViewId="0">
      <selection activeCell="H7" sqref="H7"/>
    </sheetView>
  </sheetViews>
  <sheetFormatPr defaultColWidth="9" defaultRowHeight="14.4"/>
  <cols>
    <col min="1" max="1" width="6.12962962962963" style="95" customWidth="1"/>
    <col min="2" max="2" width="9" style="95" customWidth="1"/>
    <col min="3" max="3" width="12.6296296296296" style="95" customWidth="1"/>
    <col min="4" max="4" width="7" style="95" customWidth="1"/>
    <col min="5" max="5" width="33" style="95" customWidth="1"/>
    <col min="6" max="6" width="55.8796296296296" style="95" customWidth="1"/>
    <col min="7" max="7" width="52.1296296296296" style="95" customWidth="1"/>
    <col min="8" max="8" width="34.8981481481481" style="96" customWidth="1"/>
    <col min="9" max="9" width="9.5462962962963" style="97" customWidth="1"/>
    <col min="10" max="16384" width="9" style="97"/>
  </cols>
  <sheetData>
    <row r="1" ht="22.5" customHeight="1" spans="1:2">
      <c r="A1" s="98" t="s">
        <v>385</v>
      </c>
      <c r="B1" s="98"/>
    </row>
    <row r="2" s="89" customFormat="1" ht="41.25" customHeight="1" spans="1:9">
      <c r="A2" s="99" t="s">
        <v>386</v>
      </c>
      <c r="B2" s="99"/>
      <c r="C2" s="99"/>
      <c r="D2" s="99"/>
      <c r="E2" s="99"/>
      <c r="F2" s="99"/>
      <c r="G2" s="99"/>
      <c r="H2" s="99"/>
      <c r="I2" s="99"/>
    </row>
    <row r="3" s="90" customFormat="1" ht="35.45" customHeight="1" spans="1:9">
      <c r="A3" s="100" t="s">
        <v>189</v>
      </c>
      <c r="B3" s="100" t="s">
        <v>190</v>
      </c>
      <c r="C3" s="100" t="s">
        <v>21</v>
      </c>
      <c r="D3" s="100" t="s">
        <v>387</v>
      </c>
      <c r="E3" s="100" t="s">
        <v>23</v>
      </c>
      <c r="F3" s="100" t="s">
        <v>24</v>
      </c>
      <c r="G3" s="100" t="s">
        <v>25</v>
      </c>
      <c r="H3" s="100" t="s">
        <v>388</v>
      </c>
      <c r="I3" s="100" t="s">
        <v>389</v>
      </c>
    </row>
    <row r="4" s="91" customFormat="1" ht="140.1" customHeight="1" spans="1:9">
      <c r="A4" s="81" t="s">
        <v>390</v>
      </c>
      <c r="B4" s="101" t="s">
        <v>391</v>
      </c>
      <c r="C4" s="81" t="s">
        <v>392</v>
      </c>
      <c r="D4" s="81">
        <v>2</v>
      </c>
      <c r="E4" s="88" t="s">
        <v>393</v>
      </c>
      <c r="F4" s="88" t="s">
        <v>394</v>
      </c>
      <c r="G4" s="88" t="s">
        <v>395</v>
      </c>
      <c r="H4" s="102"/>
      <c r="I4" s="121"/>
    </row>
    <row r="5" s="91" customFormat="1" ht="72" customHeight="1" spans="1:9">
      <c r="A5" s="81"/>
      <c r="B5" s="103"/>
      <c r="C5" s="81" t="s">
        <v>396</v>
      </c>
      <c r="D5" s="81">
        <v>3</v>
      </c>
      <c r="E5" s="88" t="s">
        <v>397</v>
      </c>
      <c r="F5" s="88" t="s">
        <v>398</v>
      </c>
      <c r="G5" s="88" t="s">
        <v>399</v>
      </c>
      <c r="H5" s="102"/>
      <c r="I5" s="121"/>
    </row>
    <row r="6" s="91" customFormat="1" ht="101.45" customHeight="1" spans="1:9">
      <c r="A6" s="81"/>
      <c r="B6" s="101" t="s">
        <v>400</v>
      </c>
      <c r="C6" s="81" t="s">
        <v>401</v>
      </c>
      <c r="D6" s="81">
        <v>2</v>
      </c>
      <c r="E6" s="88" t="s">
        <v>402</v>
      </c>
      <c r="F6" s="104" t="s">
        <v>403</v>
      </c>
      <c r="G6" s="104" t="s">
        <v>404</v>
      </c>
      <c r="H6" s="102"/>
      <c r="I6" s="121"/>
    </row>
    <row r="7" s="92" customFormat="1" ht="97.35" customHeight="1" spans="1:9">
      <c r="A7" s="81"/>
      <c r="B7" s="103"/>
      <c r="C7" s="105" t="s">
        <v>405</v>
      </c>
      <c r="D7" s="105">
        <v>3</v>
      </c>
      <c r="E7" s="106" t="s">
        <v>406</v>
      </c>
      <c r="F7" s="106" t="s">
        <v>407</v>
      </c>
      <c r="G7" s="106" t="s">
        <v>408</v>
      </c>
      <c r="H7" s="107"/>
      <c r="I7" s="122"/>
    </row>
    <row r="8" s="91" customFormat="1" ht="87" customHeight="1" spans="1:9">
      <c r="A8" s="81"/>
      <c r="B8" s="81" t="s">
        <v>409</v>
      </c>
      <c r="C8" s="81" t="s">
        <v>410</v>
      </c>
      <c r="D8" s="81">
        <v>2</v>
      </c>
      <c r="E8" s="108" t="s">
        <v>411</v>
      </c>
      <c r="F8" s="88" t="s">
        <v>412</v>
      </c>
      <c r="G8" s="88" t="s">
        <v>413</v>
      </c>
      <c r="H8" s="88"/>
      <c r="I8" s="121"/>
    </row>
    <row r="9" s="93" customFormat="1" ht="62.45" customHeight="1" spans="1:9">
      <c r="A9" s="81"/>
      <c r="B9" s="81"/>
      <c r="C9" s="81" t="s">
        <v>414</v>
      </c>
      <c r="D9" s="56">
        <v>3</v>
      </c>
      <c r="E9" s="104" t="s">
        <v>415</v>
      </c>
      <c r="F9" s="104" t="s">
        <v>416</v>
      </c>
      <c r="G9" s="109" t="s">
        <v>417</v>
      </c>
      <c r="H9" s="88"/>
      <c r="I9" s="121"/>
    </row>
    <row r="10" s="93" customFormat="1" ht="87.6" customHeight="1" spans="1:9">
      <c r="A10" s="101" t="s">
        <v>56</v>
      </c>
      <c r="B10" s="81" t="s">
        <v>418</v>
      </c>
      <c r="C10" s="81" t="s">
        <v>419</v>
      </c>
      <c r="D10" s="81">
        <v>3</v>
      </c>
      <c r="E10" s="110" t="s">
        <v>420</v>
      </c>
      <c r="F10" s="110" t="s">
        <v>421</v>
      </c>
      <c r="G10" s="110" t="s">
        <v>422</v>
      </c>
      <c r="H10" s="88"/>
      <c r="I10" s="121"/>
    </row>
    <row r="11" s="93" customFormat="1" ht="69.6" customHeight="1" spans="1:9">
      <c r="A11" s="111"/>
      <c r="B11" s="81"/>
      <c r="C11" s="81" t="s">
        <v>58</v>
      </c>
      <c r="D11" s="81">
        <v>3</v>
      </c>
      <c r="E11" s="110" t="s">
        <v>423</v>
      </c>
      <c r="F11" s="110" t="s">
        <v>424</v>
      </c>
      <c r="G11" s="110" t="s">
        <v>425</v>
      </c>
      <c r="H11" s="88"/>
      <c r="I11" s="121"/>
    </row>
    <row r="12" s="93" customFormat="1" ht="103.5" customHeight="1" spans="1:9">
      <c r="A12" s="111"/>
      <c r="B12" s="81"/>
      <c r="C12" s="81" t="s">
        <v>426</v>
      </c>
      <c r="D12" s="81">
        <v>4</v>
      </c>
      <c r="E12" s="110" t="s">
        <v>427</v>
      </c>
      <c r="F12" s="110" t="s">
        <v>428</v>
      </c>
      <c r="G12" s="110" t="s">
        <v>429</v>
      </c>
      <c r="H12" s="88"/>
      <c r="I12" s="121"/>
    </row>
    <row r="13" s="91" customFormat="1" ht="63.6" customHeight="1" spans="1:9">
      <c r="A13" s="111"/>
      <c r="B13" s="101" t="s">
        <v>430</v>
      </c>
      <c r="C13" s="81" t="s">
        <v>95</v>
      </c>
      <c r="D13" s="81">
        <v>5</v>
      </c>
      <c r="E13" s="110" t="s">
        <v>431</v>
      </c>
      <c r="F13" s="110" t="s">
        <v>432</v>
      </c>
      <c r="G13" s="110" t="s">
        <v>433</v>
      </c>
      <c r="H13" s="88"/>
      <c r="I13" s="121"/>
    </row>
    <row r="14" s="91" customFormat="1" ht="139.35" customHeight="1" spans="1:9">
      <c r="A14" s="111"/>
      <c r="B14" s="111"/>
      <c r="C14" s="81" t="s">
        <v>434</v>
      </c>
      <c r="D14" s="81">
        <v>5</v>
      </c>
      <c r="E14" s="110" t="s">
        <v>435</v>
      </c>
      <c r="F14" s="110" t="s">
        <v>436</v>
      </c>
      <c r="G14" s="110" t="s">
        <v>437</v>
      </c>
      <c r="H14" s="88"/>
      <c r="I14" s="121"/>
    </row>
    <row r="15" s="89" customFormat="1" ht="85.5" customHeight="1" spans="1:9">
      <c r="A15" s="81" t="s">
        <v>128</v>
      </c>
      <c r="B15" s="112" t="s">
        <v>438</v>
      </c>
      <c r="C15" s="81"/>
      <c r="D15" s="81">
        <v>10</v>
      </c>
      <c r="E15" s="113"/>
      <c r="F15" s="114" t="s">
        <v>439</v>
      </c>
      <c r="G15" s="110"/>
      <c r="H15" s="88"/>
      <c r="I15" s="121"/>
    </row>
    <row r="16" s="89" customFormat="1" ht="78.95" customHeight="1" spans="1:9">
      <c r="A16" s="81"/>
      <c r="B16" s="112" t="s">
        <v>440</v>
      </c>
      <c r="C16" s="81"/>
      <c r="D16" s="81">
        <v>10</v>
      </c>
      <c r="E16" s="113"/>
      <c r="F16" s="114" t="s">
        <v>439</v>
      </c>
      <c r="G16" s="110"/>
      <c r="H16" s="88"/>
      <c r="I16" s="121"/>
    </row>
    <row r="17" s="89" customFormat="1" ht="59.1" customHeight="1" spans="1:9">
      <c r="A17" s="81"/>
      <c r="B17" s="81" t="s">
        <v>441</v>
      </c>
      <c r="C17" s="81"/>
      <c r="D17" s="81">
        <v>10</v>
      </c>
      <c r="E17" s="113"/>
      <c r="F17" s="114" t="s">
        <v>439</v>
      </c>
      <c r="G17" s="110"/>
      <c r="H17" s="88"/>
      <c r="I17" s="121"/>
    </row>
    <row r="18" s="91" customFormat="1" ht="75.6" customHeight="1" spans="1:9">
      <c r="A18" s="81"/>
      <c r="B18" s="81" t="s">
        <v>442</v>
      </c>
      <c r="C18" s="81"/>
      <c r="D18" s="81">
        <v>5</v>
      </c>
      <c r="E18" s="113"/>
      <c r="F18" s="114" t="s">
        <v>439</v>
      </c>
      <c r="G18" s="110"/>
      <c r="H18" s="88"/>
      <c r="I18" s="121"/>
    </row>
    <row r="19" s="89" customFormat="1" ht="78" customHeight="1" spans="1:9">
      <c r="A19" s="111" t="s">
        <v>149</v>
      </c>
      <c r="B19" s="101" t="s">
        <v>443</v>
      </c>
      <c r="C19" s="115"/>
      <c r="D19" s="115">
        <v>20</v>
      </c>
      <c r="E19" s="113" t="s">
        <v>444</v>
      </c>
      <c r="F19" s="114" t="s">
        <v>439</v>
      </c>
      <c r="G19" s="116" t="s">
        <v>154</v>
      </c>
      <c r="H19" s="102"/>
      <c r="I19" s="121"/>
    </row>
    <row r="20" s="94" customFormat="1" ht="84" customHeight="1" spans="1:9">
      <c r="A20" s="103"/>
      <c r="B20" s="81" t="s">
        <v>445</v>
      </c>
      <c r="C20" s="81" t="s">
        <v>446</v>
      </c>
      <c r="D20" s="81">
        <v>10</v>
      </c>
      <c r="E20" s="88" t="s">
        <v>447</v>
      </c>
      <c r="F20" s="88" t="s">
        <v>448</v>
      </c>
      <c r="G20" s="112" t="s">
        <v>449</v>
      </c>
      <c r="H20" s="102"/>
      <c r="I20" s="121"/>
    </row>
    <row r="21" ht="48" customHeight="1" spans="1:9">
      <c r="A21" s="117" t="s">
        <v>450</v>
      </c>
      <c r="B21" s="117"/>
      <c r="C21" s="117"/>
      <c r="D21" s="118">
        <f>SUM(D4:D20)</f>
        <v>100</v>
      </c>
      <c r="E21" s="119"/>
      <c r="F21" s="119"/>
      <c r="G21" s="119"/>
      <c r="H21" s="120"/>
      <c r="I21" s="121">
        <f>SUM(I4:I20)</f>
        <v>0</v>
      </c>
    </row>
  </sheetData>
  <mergeCells count="12">
    <mergeCell ref="A1:B1"/>
    <mergeCell ref="A2:I2"/>
    <mergeCell ref="A21:C21"/>
    <mergeCell ref="A4:A9"/>
    <mergeCell ref="A10:A14"/>
    <mergeCell ref="A15:A18"/>
    <mergeCell ref="A19:A20"/>
    <mergeCell ref="B4:B5"/>
    <mergeCell ref="B6:B7"/>
    <mergeCell ref="B8:B9"/>
    <mergeCell ref="B10:B12"/>
    <mergeCell ref="B13:B14"/>
  </mergeCells>
  <printOptions horizontalCentered="1"/>
  <pageMargins left="0.314583333333333" right="0.314583333333333" top="0.354166666666667" bottom="0.354166666666667" header="0.314583333333333" footer="0.314583333333333"/>
  <pageSetup paperSize="9" scale="6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K12"/>
  <sheetViews>
    <sheetView view="pageBreakPreview" zoomScale="85" zoomScaleNormal="115" zoomScaleSheetLayoutView="85" workbookViewId="0">
      <selection activeCell="I10" sqref="I10"/>
    </sheetView>
  </sheetViews>
  <sheetFormatPr defaultColWidth="10" defaultRowHeight="12"/>
  <cols>
    <col min="1" max="1" width="6.41666666666667" style="68" customWidth="1"/>
    <col min="2" max="2" width="29.0092592592593" style="68" customWidth="1"/>
    <col min="3" max="3" width="27.7037037037037" style="68" customWidth="1"/>
    <col min="4" max="4" width="14.0740740740741" style="69" customWidth="1"/>
    <col min="5" max="5" width="17.1203703703704" style="70" customWidth="1"/>
    <col min="6" max="6" width="15.287037037037" style="71" customWidth="1"/>
    <col min="7" max="7" width="14.1111111111111" style="71" customWidth="1"/>
    <col min="8" max="8" width="14.1111111111111" style="68" customWidth="1"/>
    <col min="9" max="9" width="17.2592592592593" style="68" customWidth="1"/>
    <col min="10" max="10" width="17.8981481481481" style="68" customWidth="1"/>
    <col min="11" max="11" width="24.0462962962963" style="68" customWidth="1"/>
    <col min="12" max="16384" width="10" style="68"/>
  </cols>
  <sheetData>
    <row r="1" ht="40" customHeight="1" spans="1:4">
      <c r="A1" s="72" t="s">
        <v>451</v>
      </c>
      <c r="B1" s="72"/>
      <c r="C1" s="72"/>
      <c r="D1" s="72"/>
    </row>
    <row r="2" ht="39" customHeight="1" spans="1:11">
      <c r="A2" s="73" t="s">
        <v>452</v>
      </c>
      <c r="B2" s="73"/>
      <c r="C2" s="73"/>
      <c r="D2" s="73"/>
      <c r="E2" s="73"/>
      <c r="F2" s="73"/>
      <c r="G2" s="73"/>
      <c r="H2" s="73"/>
      <c r="I2" s="73"/>
      <c r="J2" s="73"/>
      <c r="K2" s="73"/>
    </row>
    <row r="3" ht="35" customHeight="1" spans="1:11">
      <c r="A3" s="74" t="s">
        <v>453</v>
      </c>
      <c r="B3" s="74"/>
      <c r="C3" s="74"/>
      <c r="D3" s="74"/>
      <c r="E3" s="74"/>
      <c r="F3" s="74"/>
      <c r="G3" s="74"/>
      <c r="H3" s="74"/>
      <c r="I3" s="74"/>
      <c r="J3" s="74"/>
      <c r="K3" s="74"/>
    </row>
    <row r="4" s="65" customFormat="1" ht="39" customHeight="1" spans="1:11">
      <c r="A4" s="75" t="s">
        <v>279</v>
      </c>
      <c r="B4" s="76" t="s">
        <v>454</v>
      </c>
      <c r="C4" s="76" t="s">
        <v>455</v>
      </c>
      <c r="D4" s="77" t="s">
        <v>456</v>
      </c>
      <c r="E4" s="76" t="s">
        <v>457</v>
      </c>
      <c r="F4" s="77" t="s">
        <v>458</v>
      </c>
      <c r="G4" s="76" t="s">
        <v>459</v>
      </c>
      <c r="H4" s="75" t="s">
        <v>460</v>
      </c>
      <c r="I4" s="75" t="s">
        <v>461</v>
      </c>
      <c r="J4" s="75" t="s">
        <v>462</v>
      </c>
      <c r="K4" s="86" t="s">
        <v>286</v>
      </c>
    </row>
    <row r="5" s="66" customFormat="1" ht="39" customHeight="1" spans="1:11">
      <c r="A5" s="78"/>
      <c r="B5" s="79"/>
      <c r="C5" s="79"/>
      <c r="D5" s="80"/>
      <c r="E5" s="79"/>
      <c r="F5" s="80"/>
      <c r="G5" s="79"/>
      <c r="H5" s="78"/>
      <c r="I5" s="78"/>
      <c r="J5" s="78"/>
      <c r="K5" s="87"/>
    </row>
    <row r="6" s="66" customFormat="1" ht="39" customHeight="1" spans="1:11">
      <c r="A6" s="78"/>
      <c r="B6" s="79"/>
      <c r="C6" s="79"/>
      <c r="D6" s="80"/>
      <c r="E6" s="79"/>
      <c r="F6" s="80"/>
      <c r="G6" s="79"/>
      <c r="H6" s="78"/>
      <c r="I6" s="78"/>
      <c r="J6" s="78"/>
      <c r="K6" s="87"/>
    </row>
    <row r="7" s="66" customFormat="1" ht="39" customHeight="1" spans="1:11">
      <c r="A7" s="78"/>
      <c r="B7" s="79"/>
      <c r="C7" s="79"/>
      <c r="D7" s="80"/>
      <c r="E7" s="79"/>
      <c r="F7" s="80"/>
      <c r="G7" s="79"/>
      <c r="H7" s="78"/>
      <c r="I7" s="78"/>
      <c r="J7" s="78"/>
      <c r="K7" s="87"/>
    </row>
    <row r="8" s="67" customFormat="1" ht="58.95" customHeight="1" spans="1:11">
      <c r="A8" s="81"/>
      <c r="B8" s="81"/>
      <c r="C8" s="81"/>
      <c r="D8" s="81"/>
      <c r="E8" s="82"/>
      <c r="F8" s="82"/>
      <c r="G8" s="83"/>
      <c r="H8" s="82"/>
      <c r="I8" s="82"/>
      <c r="J8" s="82"/>
      <c r="K8" s="88"/>
    </row>
    <row r="9" s="67" customFormat="1" ht="50.4" customHeight="1" spans="1:11">
      <c r="A9" s="81"/>
      <c r="B9" s="81"/>
      <c r="C9" s="81"/>
      <c r="D9" s="81"/>
      <c r="E9" s="82"/>
      <c r="F9" s="82"/>
      <c r="G9" s="82"/>
      <c r="H9" s="82"/>
      <c r="I9" s="82"/>
      <c r="J9" s="82"/>
      <c r="K9" s="88"/>
    </row>
    <row r="10" s="67" customFormat="1" ht="51" customHeight="1" spans="1:11">
      <c r="A10" s="81"/>
      <c r="B10" s="81"/>
      <c r="C10" s="81"/>
      <c r="D10" s="81"/>
      <c r="E10" s="82"/>
      <c r="F10" s="82"/>
      <c r="G10" s="82"/>
      <c r="H10" s="82"/>
      <c r="I10" s="82"/>
      <c r="J10" s="82"/>
      <c r="K10" s="88"/>
    </row>
    <row r="11" spans="1:11">
      <c r="A11" s="84" t="s">
        <v>463</v>
      </c>
      <c r="B11" s="84"/>
      <c r="C11" s="84"/>
      <c r="D11" s="84"/>
      <c r="E11" s="84"/>
      <c r="F11" s="84"/>
      <c r="G11" s="84"/>
      <c r="H11" s="84"/>
      <c r="I11" s="84"/>
      <c r="J11" s="84"/>
      <c r="K11" s="84"/>
    </row>
    <row r="12" spans="1:11">
      <c r="A12" s="85"/>
      <c r="B12" s="85"/>
      <c r="C12" s="85"/>
      <c r="D12" s="85"/>
      <c r="E12" s="85"/>
      <c r="F12" s="85"/>
      <c r="G12" s="85"/>
      <c r="H12" s="85"/>
      <c r="I12" s="85"/>
      <c r="J12" s="85"/>
      <c r="K12" s="85"/>
    </row>
  </sheetData>
  <mergeCells count="4">
    <mergeCell ref="A1:D1"/>
    <mergeCell ref="A2:K2"/>
    <mergeCell ref="A3:K3"/>
    <mergeCell ref="A11:K12"/>
  </mergeCells>
  <printOptions horizontalCentered="1"/>
  <pageMargins left="0.590277777777778" right="0.590277777777778" top="0.708333333333333" bottom="0.629861111111111" header="0.590277777777778" footer="0.590277777777778"/>
  <pageSetup paperSize="9" scale="69" fitToHeight="0" orientation="landscape" horizontalDpi="1200" verticalDpi="1200"/>
  <headerFooter>
    <oddFooter>&amp;C&amp;"仿宋,常规"&amp;10第&amp;P页，共&amp;N页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E24"/>
  <sheetViews>
    <sheetView view="pageBreakPreview" zoomScaleNormal="90" zoomScaleSheetLayoutView="100" workbookViewId="0">
      <selection activeCell="D12" sqref="D12"/>
    </sheetView>
  </sheetViews>
  <sheetFormatPr defaultColWidth="10" defaultRowHeight="15.6" outlineLevelCol="4"/>
  <cols>
    <col min="1" max="1" width="26.4444444444444" style="41" customWidth="1"/>
    <col min="2" max="5" width="26.4444444444444" style="42" customWidth="1"/>
    <col min="6" max="16384" width="10" style="41"/>
  </cols>
  <sheetData>
    <row r="1" ht="36" customHeight="1" spans="1:1">
      <c r="A1" s="43" t="s">
        <v>464</v>
      </c>
    </row>
    <row r="2" ht="25.8" spans="1:5">
      <c r="A2" s="44" t="s">
        <v>465</v>
      </c>
      <c r="B2" s="44"/>
      <c r="C2" s="44"/>
      <c r="D2" s="44"/>
      <c r="E2" s="44"/>
    </row>
    <row r="3" ht="31" customHeight="1" spans="1:5">
      <c r="A3" s="45" t="s">
        <v>466</v>
      </c>
      <c r="B3" s="45"/>
      <c r="C3" s="45"/>
      <c r="D3" s="45"/>
      <c r="E3" s="45"/>
    </row>
    <row r="4" s="40" customFormat="1" ht="29" customHeight="1" spans="1:5">
      <c r="A4" s="46" t="s">
        <v>467</v>
      </c>
      <c r="B4" s="47" t="s">
        <v>468</v>
      </c>
      <c r="C4" s="48"/>
      <c r="D4" s="49"/>
      <c r="E4" s="50" t="s">
        <v>286</v>
      </c>
    </row>
    <row r="5" s="40" customFormat="1" ht="25.95" customHeight="1" spans="1:5">
      <c r="A5" s="46"/>
      <c r="B5" s="46" t="s">
        <v>469</v>
      </c>
      <c r="C5" s="46" t="s">
        <v>470</v>
      </c>
      <c r="D5" s="46" t="s">
        <v>471</v>
      </c>
      <c r="E5" s="51"/>
    </row>
    <row r="6" s="40" customFormat="1" ht="22" customHeight="1" spans="1:5">
      <c r="A6" s="46"/>
      <c r="B6" s="46"/>
      <c r="C6" s="46"/>
      <c r="D6" s="46"/>
      <c r="E6" s="52"/>
    </row>
    <row r="7" s="40" customFormat="1" ht="32" customHeight="1" spans="1:5">
      <c r="A7" s="53"/>
      <c r="B7" s="54"/>
      <c r="C7" s="54"/>
      <c r="D7" s="54"/>
      <c r="E7" s="55"/>
    </row>
    <row r="8" s="41" customFormat="1" ht="32" customHeight="1" spans="1:5">
      <c r="A8" s="56"/>
      <c r="B8" s="57"/>
      <c r="C8" s="57"/>
      <c r="D8" s="58"/>
      <c r="E8" s="55"/>
    </row>
    <row r="9" s="41" customFormat="1" ht="32" customHeight="1" spans="1:5">
      <c r="A9" s="56"/>
      <c r="B9" s="56"/>
      <c r="C9" s="56"/>
      <c r="D9" s="56"/>
      <c r="E9" s="55"/>
    </row>
    <row r="10" s="41" customFormat="1" ht="32" customHeight="1" spans="1:5">
      <c r="A10" s="56"/>
      <c r="B10" s="56"/>
      <c r="C10" s="56"/>
      <c r="D10" s="56"/>
      <c r="E10" s="55"/>
    </row>
    <row r="11" s="40" customFormat="1" ht="32" customHeight="1" spans="1:5">
      <c r="A11" s="53"/>
      <c r="B11" s="54"/>
      <c r="C11" s="54"/>
      <c r="D11" s="54"/>
      <c r="E11" s="55"/>
    </row>
    <row r="12" ht="32" customHeight="1" spans="1:5">
      <c r="A12" s="56"/>
      <c r="B12" s="59"/>
      <c r="C12" s="59"/>
      <c r="D12" s="59"/>
      <c r="E12" s="55"/>
    </row>
    <row r="13" ht="32" customHeight="1" spans="1:5">
      <c r="A13" s="56"/>
      <c r="B13" s="59"/>
      <c r="C13" s="59"/>
      <c r="D13" s="59"/>
      <c r="E13" s="55"/>
    </row>
    <row r="14" ht="32" customHeight="1" spans="1:5">
      <c r="A14" s="56"/>
      <c r="B14" s="59"/>
      <c r="C14" s="59"/>
      <c r="D14" s="59"/>
      <c r="E14" s="55"/>
    </row>
    <row r="15" ht="32" customHeight="1" spans="1:5">
      <c r="A15" s="56"/>
      <c r="B15" s="59"/>
      <c r="C15" s="59"/>
      <c r="D15" s="59"/>
      <c r="E15" s="55"/>
    </row>
    <row r="16" ht="32" customHeight="1" spans="1:5">
      <c r="A16" s="56"/>
      <c r="B16" s="54"/>
      <c r="C16" s="54"/>
      <c r="D16" s="54"/>
      <c r="E16" s="55"/>
    </row>
    <row r="17" ht="32" customHeight="1" spans="1:5">
      <c r="A17" s="56"/>
      <c r="B17" s="59"/>
      <c r="C17" s="59"/>
      <c r="D17" s="59"/>
      <c r="E17" s="55"/>
    </row>
    <row r="18" ht="32" customHeight="1" spans="1:5">
      <c r="A18" s="56"/>
      <c r="B18" s="59"/>
      <c r="C18" s="59"/>
      <c r="D18" s="59"/>
      <c r="E18" s="55"/>
    </row>
    <row r="19" ht="32" customHeight="1" spans="1:5">
      <c r="A19" s="56"/>
      <c r="B19" s="59"/>
      <c r="C19" s="59"/>
      <c r="D19" s="59"/>
      <c r="E19" s="55"/>
    </row>
    <row r="20" s="40" customFormat="1" ht="32" customHeight="1" spans="1:5">
      <c r="A20" s="53"/>
      <c r="B20" s="54"/>
      <c r="C20" s="54"/>
      <c r="D20" s="54"/>
      <c r="E20" s="55"/>
    </row>
    <row r="21" s="41" customFormat="1" ht="32" customHeight="1" spans="1:5">
      <c r="A21" s="56"/>
      <c r="B21" s="54"/>
      <c r="C21" s="54"/>
      <c r="D21" s="54"/>
      <c r="E21" s="55"/>
    </row>
    <row r="22" s="41" customFormat="1" ht="32" customHeight="1" spans="1:5">
      <c r="A22" s="56"/>
      <c r="B22" s="56"/>
      <c r="C22" s="56"/>
      <c r="D22" s="56"/>
      <c r="E22" s="55"/>
    </row>
    <row r="23" s="41" customFormat="1" ht="32" customHeight="1" spans="1:5">
      <c r="A23" s="60" t="s">
        <v>472</v>
      </c>
      <c r="B23" s="61"/>
      <c r="C23" s="62"/>
      <c r="D23" s="62"/>
      <c r="E23" s="55"/>
    </row>
    <row r="24" ht="19.2" customHeight="1" spans="1:5">
      <c r="A24" s="63" t="s">
        <v>473</v>
      </c>
      <c r="B24" s="64"/>
      <c r="C24" s="64"/>
      <c r="D24" s="64"/>
      <c r="E24" s="64"/>
    </row>
  </sheetData>
  <mergeCells count="9">
    <mergeCell ref="A2:E2"/>
    <mergeCell ref="A3:E3"/>
    <mergeCell ref="B4:D4"/>
    <mergeCell ref="A24:E24"/>
    <mergeCell ref="A4:A6"/>
    <mergeCell ref="B5:B6"/>
    <mergeCell ref="C5:C6"/>
    <mergeCell ref="D5:D6"/>
    <mergeCell ref="E4:E6"/>
  </mergeCells>
  <printOptions horizontalCentered="1"/>
  <pageMargins left="0.511805555555556" right="0.432638888888889" top="0.865972222222222" bottom="0.590277777777778" header="0.590277777777778" footer="1.02361111111111"/>
  <pageSetup paperSize="9" scale="71" fitToHeight="0" orientation="portrait" horizontalDpi="600" verticalDpi="600"/>
  <headerFooter alignWithMargins="0" scaleWithDoc="0">
    <oddFooter>&amp;C&amp;"仿宋,常规"&amp;10第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附件1.部门整体支出单位自评表</vt:lpstr>
      <vt:lpstr>附件2.部门整体支出绩效目标完成情况表</vt:lpstr>
      <vt:lpstr>附件2-3.项目支出汇总表</vt:lpstr>
      <vt:lpstr>1.红河州红十字专项经费</vt:lpstr>
      <vt:lpstr>2.会议经费</vt:lpstr>
      <vt:lpstr>附件3-2.项目部门绩效目标表</vt:lpstr>
      <vt:lpstr>附件3-3.项目部门绩效评价评分表</vt:lpstr>
      <vt:lpstr>附件3-4.项目资金使用情况表</vt:lpstr>
      <vt:lpstr>附件3-5.补助类项目实施情况表</vt:lpstr>
      <vt:lpstr>附件3-5.建设类项目实施情况表</vt:lpstr>
      <vt:lpstr>附件5.2020年度项目支出绩效自评表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可乐</cp:lastModifiedBy>
  <dcterms:created xsi:type="dcterms:W3CDTF">2019-03-11T06:50:00Z</dcterms:created>
  <cp:lastPrinted>2021-11-24T08:24:00Z</cp:lastPrinted>
  <dcterms:modified xsi:type="dcterms:W3CDTF">2025-03-24T08:07:01Z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A6D550BB9D8B4382B7F67CF7355E9654_13</vt:lpwstr>
  </property>
</Properties>
</file>