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8" windowHeight="10571" tabRatio="933" firstSheet="3" activeTab="4"/>
  </bookViews>
  <sheets>
    <sheet name="附件1.部门整体支出单位自评表" sheetId="5" state="hidden" r:id="rId1"/>
    <sheet name="附件2.部门整体支出绩效目标完成情况表" sheetId="7" state="hidden" r:id="rId2"/>
    <sheet name="附件2-3.项目支出汇总表" sheetId="15" state="hidden" r:id="rId3"/>
    <sheet name="1.红河州红十字专项经费" sheetId="9" r:id="rId4"/>
    <sheet name="2.会议经费" sheetId="29" r:id="rId5"/>
    <sheet name="附件3-2.项目部门绩效目标表" sheetId="10" state="hidden" r:id="rId6"/>
    <sheet name="附件3-3.项目部门绩效评价评分表" sheetId="11" state="hidden" r:id="rId7"/>
    <sheet name="附件3-4.项目资金使用情况表" sheetId="12" state="hidden" r:id="rId8"/>
    <sheet name="附件3-5.补助类项目实施情况表" sheetId="13" state="hidden" r:id="rId9"/>
    <sheet name="附件3-5.建设类项目实施情况表" sheetId="14" state="hidden" r:id="rId10"/>
    <sheet name="附件5.2020年度项目支出绩效自评表" sheetId="4" state="hidden" r:id="rId11"/>
  </sheets>
  <definedNames>
    <definedName name="_xlnm._FilterDatabase" localSheetId="0" hidden="1">附件1.部门整体支出单位自评表!$A$10:$XEZ$42</definedName>
    <definedName name="_xlnm.Print_Titles" localSheetId="6">'附件3-3.项目部门绩效评价评分表'!$3:$3</definedName>
    <definedName name="_xlnm.Print_Titles" localSheetId="7">'附件3-4.项目资金使用情况表'!$4:$4</definedName>
    <definedName name="_xlnm.Print_Area" localSheetId="8">'附件3-5.补助类项目实施情况表'!$A$1:$E$24</definedName>
    <definedName name="_xlnm.Print_Titles" localSheetId="8">'附件3-5.补助类项目实施情况表'!$4:$6</definedName>
    <definedName name="_xlnm.Print_Area" localSheetId="9">'附件3-5.建设类项目实施情况表'!$A$1:$J$15</definedName>
    <definedName name="_xlnm.Print_Titles" localSheetId="9">'附件3-5.建设类项目实施情况表'!$3:$3</definedName>
    <definedName name="_xlnm._FilterDatabase" localSheetId="9" hidden="1">'附件3-5.建设类项目实施情况表'!$B$1:$AQ$14</definedName>
  </definedNames>
  <calcPr calcId="144525"/>
</workbook>
</file>

<file path=xl/sharedStrings.xml><?xml version="1.0" encoding="utf-8"?>
<sst xmlns="http://schemas.openxmlformats.org/spreadsheetml/2006/main" count="789" uniqueCount="496">
  <si>
    <t>附件1：</t>
  </si>
  <si>
    <t>红河州红十字会2024年度部门整体支出绩效单位自评表</t>
  </si>
  <si>
    <t>部门名称（盖章）</t>
  </si>
  <si>
    <t>红河州红十字会</t>
  </si>
  <si>
    <t>自评得分</t>
  </si>
  <si>
    <t>自评等级</t>
  </si>
  <si>
    <r>
      <rPr>
        <sz val="12"/>
        <color rgb="FF000000"/>
        <rFont val="Wingdings 2"/>
        <charset val="134"/>
      </rPr>
      <t>R</t>
    </r>
    <r>
      <rPr>
        <sz val="12"/>
        <color rgb="FF000000"/>
        <rFont val="方正黑体_GBK"/>
        <charset val="134"/>
      </rPr>
      <t>优     □良     □中     □差</t>
    </r>
  </si>
  <si>
    <t>部门预算资金  （万元）</t>
  </si>
  <si>
    <t>部门年度支出</t>
  </si>
  <si>
    <t>年初预算数</t>
  </si>
  <si>
    <r>
      <rPr>
        <sz val="10"/>
        <rFont val="方正黑体_GBK"/>
        <charset val="134"/>
      </rPr>
      <t>预算调整数</t>
    </r>
    <r>
      <rPr>
        <sz val="9"/>
        <rFont val="方正黑体_GBK"/>
        <charset val="134"/>
      </rPr>
      <t>（调增为“＋”；调减为“－”）</t>
    </r>
  </si>
  <si>
    <t>全年收入决算数</t>
  </si>
  <si>
    <t>全年支出决算数</t>
  </si>
  <si>
    <t>执行率</t>
  </si>
  <si>
    <t>年度资金总额</t>
  </si>
  <si>
    <t>基本支出年度资金总额</t>
  </si>
  <si>
    <t>项目支出</t>
  </si>
  <si>
    <t>其中：当年财政拨款</t>
  </si>
  <si>
    <t xml:space="preserve">           其他资金</t>
  </si>
  <si>
    <t>一级
指标</t>
  </si>
  <si>
    <t>二级
指标</t>
  </si>
  <si>
    <t>三级指标</t>
  </si>
  <si>
    <t>指标分值</t>
  </si>
  <si>
    <t>指标解释</t>
  </si>
  <si>
    <t>指标说明</t>
  </si>
  <si>
    <t>评分标准</t>
  </si>
  <si>
    <t>得分简述</t>
  </si>
  <si>
    <t>扣分原因</t>
  </si>
  <si>
    <t>投入（15分）</t>
  </si>
  <si>
    <t>目标设定
（7分）</t>
  </si>
  <si>
    <t>整体绩效目标设定</t>
  </si>
  <si>
    <t>部门是否制定了年度预算整体绩效目标；整体绩效目标制定依据是否充分，是否与部门履职、年度工作任务相符；整体绩效目标是否清晰、细化、可衡量。</t>
  </si>
  <si>
    <t>评价要点：
①是否符合国家法律法规、国民经济和社会发展总体规划；
②是否符合部门“三定”方案确定的职责；
③是否符合部门制定的中长期实施规划；
④是否符合部门年度工作任务。</t>
  </si>
  <si>
    <t>设有整体绩效目标2分；目标设定依据充分符合客观实际1分；目标清晰、细化1分；目标可衡量1分。</t>
  </si>
  <si>
    <t>整体绩效目标与部门实际情况相符，目标充分细化、量化。</t>
  </si>
  <si>
    <t>项目绩效目标设定</t>
  </si>
  <si>
    <t>是否科学、合理设立了项目绩效目标；目标明确；目标细化；目标量化。</t>
  </si>
  <si>
    <t>评价要点：
①绩效目标是否经过充分调查研究、论证和科学、合理测算；
①是否将部门整体的绩效目标细化分解为具体量化的项目；
③是否与部门年度的任务数或计划数相对应；是否与本年度部门预算资金相匹配。</t>
  </si>
  <si>
    <t>项目均设有绩效目标1分；目标科学合理0.5分；目标明确0.5分；目标细化0.5分；目标量化0.5分。</t>
  </si>
  <si>
    <t>绩效目标经充分内部讨论、论证，测算合理，进行了充分细化、量化，目标任务数与预算资金匹配程度较高。</t>
  </si>
  <si>
    <t>预算配置
（8分）</t>
  </si>
  <si>
    <t>预算编制科学性</t>
  </si>
  <si>
    <t>部门（单位）本年度预算编制是否完整，是否与履职目标相匹配，编制依据是否充分。</t>
  </si>
  <si>
    <t>评价要点：                                                            ①预算编制是否与履职目标紧密衔接；
②依据是否充分、数据是否详实、结构是否细化。</t>
  </si>
  <si>
    <t>①预算编制与履职目标衔接紧密得1分，预算支出与履职目标无关每项扣0.2分，扣完为止；
②预算编制依据充分、数据详实得1分，无依据或数据不实每项扣0.2分，扣完为止。</t>
  </si>
  <si>
    <t>预算编制与履职目标衔接紧密、依据充分，数据详实、细化。</t>
  </si>
  <si>
    <t>基本支出保障</t>
  </si>
  <si>
    <t>根据审计报告及其他检查报告披露或抽查情况，项目支出中存在列支基本支出内容，或基本支出留有缺口。</t>
  </si>
  <si>
    <t>①基本支出预算是否能够保障机构正常运转；
②人员工资、日常公用经费、其它完成部门职能任务所必须的支出，是否存在缺口；
③是否存在预算编制时就考虑用项目资金弥补公用经费不足的情况。</t>
  </si>
  <si>
    <t>①基本支出预算能够保障机构正常运转（2分）；
②人员工资、日常公用经费、其它完成部门职能任务所必须的支出无缺口（0.5分）；
③不存在预算编制时就考虑用项目资金弥补公用经费不足的情况（0.5分）。</t>
  </si>
  <si>
    <t>未发现项目支出中列支基本支出内容或基本支出留有缺口的情况，基本支出对机构正常运转保障程度较高。</t>
  </si>
  <si>
    <t>重点支出保障率</t>
  </si>
  <si>
    <t>部门（单位）本年度预算安排的重点项目支出与部门项目总支出的比率，用以反映和考核部门（单位）对履行主要职责或完成重点任务的保障程度。</t>
  </si>
  <si>
    <t>评价要点：                                                   重点支出保障率=（重点项目支出/项目总支出）×100%。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</si>
  <si>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重点支出保障率得分=重点支出安排率*标准分3分。</t>
  </si>
  <si>
    <t xml:space="preserve">2024年本部门项目预算资金为20.00万元，其中重点项目预算资金为20.00万元，重点支出保障率为100.00%。
</t>
  </si>
  <si>
    <t>过程（20分）</t>
  </si>
  <si>
    <t>预算执行
（8分）</t>
  </si>
  <si>
    <t>预算执行率</t>
  </si>
  <si>
    <t>部门是否按照财政部门的要求，采取切实有效的措施，全面加快预算执行进度，用以反映和考核部门预算执行的及时性和均衡性程度。</t>
  </si>
  <si>
    <t>评价要点：
预算执行率=[预算执行数/预算数]×100%。
预算执行数：部门本年度实际执行的预算数。
预算数：财政部门批复的本年度部门预算数。</t>
  </si>
  <si>
    <t>①完成预算执行支出进度9月30日前≥80%得1分，未达到不得分；
②完成预算执行支出进度11月30日前≥90%得1分，未达到不得分。</t>
  </si>
  <si>
    <t>9月30日前预算执行支出进度为77.51%；11月30日前预算执行支出进度为92.87%.</t>
  </si>
  <si>
    <t>部分工作尚未完成，相关资金未形成支出。</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</si>
  <si>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</si>
  <si>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</si>
  <si>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</si>
  <si>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结转结余变动率≤0%时得满分；每超1%扣0.5分，扣完为止。</t>
  </si>
  <si>
    <t>上年度结转结余为0.00元，本年度结转结余为0.00元。</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</si>
  <si>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</si>
  <si>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</si>
  <si>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“三公经费”：年度的因公出国（境）费、公务车辆购置及运行费和公务招待费支出。</t>
  </si>
  <si>
    <t>①“三公经费”变动率≤0%时，得1分；
②“三公经费”变动率＞0%时，得0分。</t>
  </si>
  <si>
    <t xml:space="preserve">2023年“三公经费”预算数6.57万元，2024年“三公经费”预算数6.37万元。“三公经费”变动率为-3.04%。
</t>
  </si>
  <si>
    <t>“三公经费”控制率</t>
  </si>
  <si>
    <t>部门（单位）本年度“三公经费”实际支出数与当年预算安排数的比率，用以反映和考核部门（单位）对“三公经费”的实际控制程度。</t>
  </si>
  <si>
    <t>评价要点：
“三公经费”控制率=（“三公经费”实际支出数/“三公经费”预算安排数）×100%。</t>
  </si>
  <si>
    <t>“三公经费”控制率≤100%（1分）；每超1%扣0.5分，扣完为止。</t>
  </si>
  <si>
    <t xml:space="preserve">2024年“三公经费”预算数6.37万元，实际支出数为1.00万元，“三公经费”控制率15.70%。
</t>
  </si>
  <si>
    <t>政府采购执行率</t>
  </si>
  <si>
    <t>部门（单位）本年度实际政府采购金额与年初政府采购预算的比率，用以反映和考核部门（单位）政府采购预算执行情况。</t>
  </si>
  <si>
    <t>评价要点：
政府采购执行率=（实际采购金额/采购预算数）×100%；
政府采购预算：采购机关根据事业发展计划和行政任务编制的、并经过规定程序批准的年度政府采购计划。</t>
  </si>
  <si>
    <t>政府采购率=政府采购预算执行率*标准分1分；最高分1分。</t>
  </si>
  <si>
    <t xml:space="preserve">2024年政府采购预算数4.66万元，实际采购金额4.30万元，政府采购执行率92.27%。
</t>
  </si>
  <si>
    <t>收入合规</t>
  </si>
  <si>
    <t>部门（单位）收入依据是否充分、来源是否合规，是否符合“放管服”改革要求和减税降费要求。</t>
  </si>
  <si>
    <t>评价要点：
①收入依据是否充分、来源是否合规；                         ②是否符合“放管服”改革要求和减税降费要求。</t>
  </si>
  <si>
    <t>合规率100%得1分；合规率每下降0.5%，扣0.5分，扣完为止。</t>
  </si>
  <si>
    <t>2024年度收入均为财政拨款，所有收入依据充分、来源合规，符合“放管服”改革要求和减税降费要求。</t>
  </si>
  <si>
    <t>支出合规</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</si>
  <si>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</si>
  <si>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</si>
  <si>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合规率100%得1分；每下降0.5%，扣0.5分，扣完为止。</t>
  </si>
  <si>
    <t>2024年度支出符合国家财经法规和财务管理制度规定以及有关专项资金管理办法的规定；资金的拨付有完整的审批程序和手续；项目的重大开支经过评估论证；无截留、挤占、挪用、虚列支出等情况。</t>
  </si>
  <si>
    <t>预算绩效管理（8分）</t>
  </si>
  <si>
    <t>管理制度健全性</t>
  </si>
  <si>
    <t>部门（单位）为加强预算管理、规范财务行为而制定的管理制度是否健全完整，用以反映和考核部门（单位）预算管理制度对完成主要职责或促进事业发展的保障情况。</t>
  </si>
  <si>
    <t>评价要点：
①是否制定或具有预算绩效管理办法、财务管理制度、会计核算制度等；
②是否制定或具有项目支出管理办法或制度、规定；
③是否建立部门支出内控制度或相应措施；
④管理办法、制度、措施是否得到有效执行。</t>
  </si>
  <si>
    <t>每发现一项问题，扣0.5分，扣完为止。</t>
  </si>
  <si>
    <t>已制定或具有预算绩效管理办法、财务管理制度、会计核算制度、项目支出管理办法、内控制度等，并且相关管理办法、制度、措施得到有效执行。</t>
  </si>
  <si>
    <t>落实绩效主体责任</t>
  </si>
  <si>
    <t>是否按照全面实施预算绩效管理相关要求落实部门主体责任，并且有效开展部门预算绩效工作。</t>
  </si>
  <si>
    <t>评价要点：                                                  ①是否成立部门预算绩效管理工作领导小组；                       ②是否开展事前绩效评估、绩效目标管理、绩效运行监控、绩效评价等工作。</t>
  </si>
  <si>
    <t>已成立部门预算绩效管理工作领导小组，并积极开展事前绩效评估、绩效目标管理、绩效运行监控、绩效评价等工作。</t>
  </si>
  <si>
    <t>整改落实</t>
  </si>
  <si>
    <t>是否对近三年内人大、纪检监察、审计、财政等部门各项检查、绩效评价等发现的问题进行有效整改。</t>
  </si>
  <si>
    <t>评价要点：                                                       是否对近三年内人大、纪检监察、审计、财政等部门各项检查、绩效评价等发现的问题进行规范整改。</t>
  </si>
  <si>
    <t>没发现问题或发现问题已积极制定措施全部整改的，得3分；部分整改的，视整改情况得1.5分；未整改的，得0分。</t>
  </si>
  <si>
    <t>无相关情况。</t>
  </si>
  <si>
    <t>资料、信息报送、预决算公开的及时性</t>
  </si>
  <si>
    <t>部门（单位）是否按照规定时间及时收集、整理、分析与部门整体段性资金支出及绩效目标完成相关的数据、信息并上报、预算决算公开，用以反映和考核部门（单位）日常管理规范性。</t>
  </si>
  <si>
    <t>评价要点：
①在实现部门绩效目标过程中，是否按照绩效评价通知要求及时收集、整理、分析与部门整体阶段性资金支出及绩效目标完成相关的数据。</t>
  </si>
  <si>
    <t>①及时收集、整理、分析与部门整体阶段性资金支出及绩效目标完成相关的数据、信息并上报、预决算及时公开得1分；
②未按时上报每推延一天扣0.2分，扣完为止；
③不上报或上报上报资料质量较差，严重影响绩效评价进度不得分；</t>
  </si>
  <si>
    <t>2024年度已按照规定时间、内容及时收集、整理、分析与部门整体段性资金支出及绩效目标完成相关的数据、信息并上报，按时限要求公开单位预算决算信息。</t>
  </si>
  <si>
    <t>资产管理
（4分）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</si>
  <si>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</si>
  <si>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</si>
  <si>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</si>
  <si>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本部门按照内部控制制度要求，及时制定了《固定资产管理制度》、《固定资产使用管理流程》以及与资金管理相关的各项制度，保证了单位资产和资金支付的管理要求。</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</si>
  <si>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</si>
  <si>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</si>
  <si>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</si>
  <si>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所有资产保存完整，资产配置合理，资产处置范，资产账务管理合规，帐实相符，资产有偿使用已收入及时足额上缴国库。</t>
  </si>
  <si>
    <t>固定资产利用率</t>
  </si>
  <si>
    <t>部门（单位）实际在用固定资产总额与所有固定资产总额的比率，用以反映和考核部门固定资产使用效率程度。</t>
  </si>
  <si>
    <t>评价要点：
固定资产利用率=（实际在用固定资产总额/所有固定资产总额）×100%。</t>
  </si>
  <si>
    <t>①固定资产利用率≥90%（1分）；
②每低一个百分点扣0.5分，扣完为止。</t>
  </si>
  <si>
    <t>2024年度无闲置固定资产，固定资产利用率100.00%。</t>
  </si>
  <si>
    <t>产出（35分）</t>
  </si>
  <si>
    <t>部门履职（35分）</t>
  </si>
  <si>
    <t>重点工作办结率</t>
  </si>
  <si>
    <t>部门（单位）年度重点工作实际完成数与交办或下达数的比率，用以反映部门（单位）对重点工作的办理落实程度。</t>
  </si>
  <si>
    <t>评价要点：
重点工作办结率=（重点工作实际完成数/交办或下达数）×100%。
重点工作是指党委、政府、人大、相关部门交办或下达的工作任务。</t>
  </si>
  <si>
    <t>重点工作办完成得分=重点工作办结率×标准分值（10分）</t>
  </si>
  <si>
    <t>2024年度圆满完成州委、州政府、州人大及相关部门交办或下达的工作任务。重点工作办结率为100.00%</t>
  </si>
  <si>
    <t>实际完成率</t>
  </si>
  <si>
    <t>部门（单位）履行职责而实际完成工作数与计划工作数的比率，用以反映和考核部门（单位）履职工作任务目标的实现程度。</t>
  </si>
  <si>
    <t>评价要点：
根据附件2-2:部门整体支出绩效目标完成情况表进行评价
实际完成率=（实际完成工作数/计划工作数）×100%。
实际完成工作数：一定时期内部门实际完成工作任务的数量。
计划工作数：部门整体绩效目标确定的一定时期内预计完成工作任务的数量。</t>
  </si>
  <si>
    <t>该项得分=实际完成率*标准分值（10分）</t>
  </si>
  <si>
    <t xml:space="preserve">完成情况详见附件2：《部门整体支出绩效目标完成情况表》。
</t>
  </si>
  <si>
    <t>完成情况详见附件2：《部门整体支出绩效目标完成情况表》。</t>
  </si>
  <si>
    <t>完成及时率</t>
  </si>
  <si>
    <t>部门（单位）在规定时限内及时完成的实际工作数与计划工作数的比率,用以反映和考核部门履职时效目标的实现程度。</t>
  </si>
  <si>
    <t>评价要点：
根据附件2-2:部门整体支出绩效目标完成情况表进行评价
完成及时率=（及时完成实际工作数/计划工作数）×100%。
及时完成实际工作数：部门（单位）按照整体绩效目标确定的时限实际完成的工作任务数量。</t>
  </si>
  <si>
    <t>该项得分=完成及时率*标准分值（7分）</t>
  </si>
  <si>
    <t>质量达标率</t>
  </si>
  <si>
    <t>达到质量标准（绩效标准值）的实际工作数与计划工作数的比率,用以反映和考核部门履职质量目标的实现程度。</t>
  </si>
  <si>
    <t>评价要点：
根据附件2-2:部门整体支出绩效目标完成情况表进行评价
质量达标率=（质量达标实际工作数/计划工作数）×100%。
质量达标实际工作数：一定时期内部门实际完成工作数中达到部门绩效目标要求（绩效标准值）的工作任务数量。</t>
  </si>
  <si>
    <t>该项得分=质量达标率*标准分值（8分）</t>
  </si>
  <si>
    <t>效果（30分）</t>
  </si>
  <si>
    <t>履职效益（30分）</t>
  </si>
  <si>
    <t>经济效益</t>
  </si>
  <si>
    <t>部门（单位）履行职责对经济发展所带来的直接或间接影响。</t>
  </si>
  <si>
    <t>评价要点：
是否按照部门职责完成相关工作并产生直接或间接的经济效益。</t>
  </si>
  <si>
    <t>①达到全部预期指标，效益较为明显得（5分）；
②部分达成年度指标并具有一定效果得（3分）；
③部分达成年度指标但效果较差得（1分）。
④未完成任务不得分。</t>
  </si>
  <si>
    <t>本部门不涉及此项指标。</t>
  </si>
  <si>
    <t>社会效益</t>
  </si>
  <si>
    <t>部门（单位）履行职责对社会发展所带来的直接或间接影响。</t>
  </si>
  <si>
    <t>评价要点：
是否按照部门职责完成相关工作并产生直接或间接的社会效益。</t>
  </si>
  <si>
    <t>通过本部门履职，达到全部预期指标，效益较为明显。</t>
  </si>
  <si>
    <t>生态效益或可持续影响</t>
  </si>
  <si>
    <t>部门（单位）履行职责所带来的直接或间接的生态效益或可持续影响。</t>
  </si>
  <si>
    <t>评价要点：
是否按照部门职责完成相关工作并产生直接或间接的生态效益或可持续影响。</t>
  </si>
  <si>
    <t>行政效能</t>
  </si>
  <si>
    <t>反映部门履职过程中的廉政情况。</t>
  </si>
  <si>
    <t>评价要点：                                                       ①预算年度中部门是否发生过违纪违法情况；                       ②对违法违法行为的处理情况等。</t>
  </si>
  <si>
    <t>未发生廉政问题，该项得5分；凡发生廉政问题的，此项不得分，且终评结果等级不能评定为优。</t>
  </si>
  <si>
    <t>预算年度中部门未发生过违纪违法情况。</t>
  </si>
  <si>
    <t>社会公众或服务对象满意度</t>
  </si>
  <si>
    <t>社会公众或部门（单位）的服务对象对部门履职效果的满意程度。</t>
  </si>
  <si>
    <t>评价要点：
采取社会调查的方式。
社会公众或服务对象是指部门（单位）履行职责而影响到的部门、群体或个人。</t>
  </si>
  <si>
    <t>按收集到的满意度情况得分：≥90分，得10分；&gt;90分≧80分，得7分；&gt;80分≧70分，得5分；&gt;70分≧60分，得3分；&lt;60分得1分。</t>
  </si>
  <si>
    <t>社会公众或部门（单位）的服务对象对本单位履职较满意。</t>
  </si>
  <si>
    <t>总分</t>
  </si>
  <si>
    <t>自评得分合计</t>
  </si>
  <si>
    <t>其他需要说明的事项</t>
  </si>
  <si>
    <t>备注：1.基本支出包含年度支出总额和上年结转资金总额
      2.当年州级财政拨款资金包括：年初预算财政拨款、预算调整资金、政府性基金预算、国有资本经营预算、非税返还资金等；
      3.其他组资金包括经营性收入、上解收入等；
      4.执行率=实际支出总金额/实际收入金额*100%；
      5.实际支出包含单位实际支出及拨付至下级单位或市县资金。</t>
  </si>
  <si>
    <t xml:space="preserve">联系人：陈建 </t>
  </si>
  <si>
    <t>联系电话：13388733003</t>
  </si>
  <si>
    <t>填报日期：2025年3月13日</t>
  </si>
  <si>
    <t>附件2：</t>
  </si>
  <si>
    <t>红河州红十字会2024年度部门整体支出绩效目标完成情况表</t>
  </si>
  <si>
    <t>部门名称</t>
  </si>
  <si>
    <t>填报人</t>
  </si>
  <si>
    <t xml:space="preserve">陈建 </t>
  </si>
  <si>
    <t>联系电话</t>
  </si>
  <si>
    <t>年度总体目标</t>
  </si>
  <si>
    <t>一是持续抓好备灾救灾工作。为保障红河州备灾救灾中心和红河州生命健康安全体验馆的正常运行，计划在2024年接收、分发总会、省红十字会下拨救灾救助物资，以及社会各界捐赠救灾、救助物资600万元，需物资搬运费、备灾中心运行维护费；二是持续抓好应急救护知识培训工作。计划在2024年开展培训40期，2000人。需教材教具费、师资培训费、场地费、广告宣传费用等；三是强化应急救援队伍建设。计划在2024年开展一次有针对性的应急救援实战演练，提高应急救援队参与应急救援的能力和水平；四是进一步加强基层组织建设。计划在2024年新增基层组织26家以上，并按照“五有”要求建立并保证活动开展，对已建立红十字基层组织进行督促、检查，取保有效运转；五是进一步加大对“三献”工作的宣传动员力度。加大与融媒体中心和高校的交流合作力度，积极开展形式多样的活动，多渠道加大“三献”工作宣传。计划2024年新增造血干细胞采样入库260人份以上，人体器官捐献报名登记志愿者累计达2,600人以上，积极动员更多的志愿者加入到无偿献血队伍中来；六是多渠道、多形式广泛动员汇集社会各界爱心力量，积极探索应用互联网、微信等载体开展网络筹资，2024年计划完成筹资800万元；七是积极发挥红十字会民间外交工作。积极开展与省内外红十字会和越南接边地区地方红十字间的交流与合作；八是加强预算绩效管理工作。为了规范我单位预算绩效管理工作，聘请第三方机构为我单位提供预算绩效管理咨询服务，指导我会完成2024年绩效监控、评价及2025年事前绩效评估及绩效目标审核等工作。</t>
  </si>
  <si>
    <t>绩效指标</t>
  </si>
  <si>
    <t>一级指标</t>
  </si>
  <si>
    <t>二级指标</t>
  </si>
  <si>
    <t>年度指标值</t>
  </si>
  <si>
    <t>全年执行情况</t>
  </si>
  <si>
    <t>调整后绩效目标</t>
  </si>
  <si>
    <t>绩效目标完成情况</t>
  </si>
  <si>
    <t>偏差原因分析</t>
  </si>
  <si>
    <t>完成情况简述</t>
  </si>
  <si>
    <t>全部完成</t>
  </si>
  <si>
    <t>部分完成</t>
  </si>
  <si>
    <t>未完成</t>
  </si>
  <si>
    <t>经费
保障</t>
  </si>
  <si>
    <t>制度
保障</t>
  </si>
  <si>
    <t>人员
保障</t>
  </si>
  <si>
    <t>硬件条
件保障</t>
  </si>
  <si>
    <t>其他</t>
  </si>
  <si>
    <t>原因
说明</t>
  </si>
  <si>
    <t>产
出
指
标</t>
  </si>
  <si>
    <t>数量指标</t>
  </si>
  <si>
    <t>物资出入库数量</t>
  </si>
  <si>
    <t>≥600万元</t>
  </si>
  <si>
    <t>576.63万元</t>
  </si>
  <si>
    <t>✔</t>
  </si>
  <si>
    <t>没有突发灾害，捐赠物资的爱心企业较少，加之年内上级红十字会给予的救助物资也少，各种原因叠加导致出入库物资比上年减少</t>
  </si>
  <si>
    <t>物资出入库数量年度指标值为“≥600万元”，实际完成值为“576.63万元”，完成年度指标值的96.11%。</t>
  </si>
  <si>
    <t>普及救护知识培训人数</t>
  </si>
  <si>
    <t>≥2000人次</t>
  </si>
  <si>
    <t>19982人次</t>
  </si>
  <si>
    <t>普及救护知识培训人数年度指标值为“≥2000人”，实际完成值为“19982人”，完成年度指标值的999.10%。</t>
  </si>
  <si>
    <t>募捐筹资金额</t>
  </si>
  <si>
    <t>≥800万元</t>
  </si>
  <si>
    <t>1119.64万元</t>
  </si>
  <si>
    <t>募捐筹资金额年度指标值为“≥800万元”，实际完成值为“1119.64万元”，完成年度指标值的139.96%。</t>
  </si>
  <si>
    <t>采集造血干细胞血样人份</t>
  </si>
  <si>
    <t>≥260人</t>
  </si>
  <si>
    <t>368人</t>
  </si>
  <si>
    <t>招募造血干细胞志愿者人数年度指标值为“≥260人”，实际完成值为“368人”，完成年度指标值的141.54%。</t>
  </si>
  <si>
    <t>招募人体器官和遗体捐献志愿者人数</t>
  </si>
  <si>
    <t>≥2600人</t>
  </si>
  <si>
    <t>1321人</t>
  </si>
  <si>
    <t>实际参加人体器官和遗体捐献的志愿者较预期减少</t>
  </si>
  <si>
    <t>招募人体器官和遗体捐献志愿者人数年度指标值为“≥2600人”，实际完成值为“1321人”，完成年度指标值的50.81%。</t>
  </si>
  <si>
    <t>新增基层组织</t>
  </si>
  <si>
    <t>≥26个</t>
  </si>
  <si>
    <t>26个</t>
  </si>
  <si>
    <t>新增基层组织年度指标值为“≥25个”，实际完成值为“26个”，完成年度指标值的104.00%。</t>
  </si>
  <si>
    <t>绩效管理咨询</t>
  </si>
  <si>
    <t>≥4次</t>
  </si>
  <si>
    <t>4次</t>
  </si>
  <si>
    <t>绩效管理咨询年度指标值为“≥4次”，实际完成值为“4次”，完成年度指标值的100.00%。</t>
  </si>
  <si>
    <t>质量指标</t>
  </si>
  <si>
    <t>普及救护知识培训合格率</t>
  </si>
  <si>
    <t>≥90%</t>
  </si>
  <si>
    <t>普及救护知识培训合格率年度指标值为“≥90%”，实际完成值为“90.00%”，完成年度指标值的100.00%。</t>
  </si>
  <si>
    <t>救助人数完成率</t>
  </si>
  <si>
    <t>救助人数完成率年度指标值为“≥90%”，实际完成值为“90.00%”，完成年度指标值的100.00%。</t>
  </si>
  <si>
    <t>时效指标</t>
  </si>
  <si>
    <t>完成预算执行支出进度（9月30日前）</t>
  </si>
  <si>
    <t>≥80%</t>
  </si>
  <si>
    <t>财政资金困难，未能及时支付</t>
  </si>
  <si>
    <t>完成预算执行支出进度（9月30日前）年度指标值为“≥80%”，实际完成值为“”，完成年度指标值的100.00%。</t>
  </si>
  <si>
    <t>完成预算执行支出进度（11月30日前）</t>
  </si>
  <si>
    <t>完成预算执行支出进度（11月30日前）年度指标值为“≥90%”，实际完成值为“92.87%”，完成年度指标值的103.19%。</t>
  </si>
  <si>
    <t>争取上级款物价值指标值</t>
  </si>
  <si>
    <t>≥100万元</t>
  </si>
  <si>
    <t>472.28万元</t>
  </si>
  <si>
    <t>争取上级资金指标值年度指标值为“≥100万元”，实际完成值为“472.28万元”，完成年度指标值的472.28%。</t>
  </si>
  <si>
    <t>成本指标</t>
  </si>
  <si>
    <t>经济成本指标</t>
  </si>
  <si>
    <t>≤35元/人</t>
  </si>
  <si>
    <t>35元/人</t>
  </si>
  <si>
    <t>经济成本指标年度指标值为“≤35元/人”，实际完成值为“35元/人”，完成年度指标值的100.00%。</t>
  </si>
  <si>
    <t>效
益
指
标</t>
  </si>
  <si>
    <t>社会效益指标</t>
  </si>
  <si>
    <t>公众满意度</t>
  </si>
  <si>
    <t>公众满意度年度指标值为“=80%”，实际完成值为“80.00%”，完成年度指标值的100.00%。</t>
  </si>
  <si>
    <t>救助贫困人群数量</t>
  </si>
  <si>
    <t>=20000人</t>
  </si>
  <si>
    <t>26312人</t>
  </si>
  <si>
    <t>救助贫困人群数量年度指标值为“＞20000人”，实际完成值为“26312人”，完成年度指标值的131.56%。</t>
  </si>
  <si>
    <t>可持续影响指标</t>
  </si>
  <si>
    <t>纳入政府办实事民生工程指标</t>
  </si>
  <si>
    <t>≥85%</t>
  </si>
  <si>
    <t>纳入政府办实事民生工程指标年度指标值为“=85%”，实际完成值为“85.00%”，完成年度指标值的100.00%。</t>
  </si>
  <si>
    <t>满意度指标</t>
  </si>
  <si>
    <t>服务对象满意度指标</t>
  </si>
  <si>
    <t>救助对象满意度</t>
  </si>
  <si>
    <t>救助对象满意度年度指标值为“=80%”，实际完成值为“80.00%”，完成年度指标值的100.00%。</t>
  </si>
  <si>
    <t xml:space="preserve">备注：本表中绩效目标实现情况范围包括部门整体支出绩效目标及项目支出绩效目标实现情况，其中，项目具体范围为州级财政资金安排项目、由州本级及下属二级预算单位、县市部门或州级其他单位共同使用的所有资金（一般公共预算、上级转移支付资金、政府性基金预算、国有资本经营预算、其他资金、结转资金等）项目；
   </t>
  </si>
  <si>
    <t>红河哈尼族彝族自治州住房和城乡建设局2024年度项目支出汇总表</t>
  </si>
  <si>
    <t>序号</t>
  </si>
  <si>
    <t>财政部门资金管理科室</t>
  </si>
  <si>
    <t>政策（项目）主管部门</t>
  </si>
  <si>
    <t>政策（项目）名称</t>
  </si>
  <si>
    <t>项目类型</t>
  </si>
  <si>
    <t>是否为政府采购、政府购买服务项目</t>
  </si>
  <si>
    <t>项目支出金额（万元）</t>
  </si>
  <si>
    <t>备注</t>
  </si>
  <si>
    <t>政策类</t>
  </si>
  <si>
    <t>项目类</t>
  </si>
  <si>
    <t>总额</t>
  </si>
  <si>
    <t>其中：州级财政资金</t>
  </si>
  <si>
    <t>其他资金（含上级拨付、自有资金等）</t>
  </si>
  <si>
    <t>附件1-1：</t>
  </si>
  <si>
    <t>红河州红十字会2024年度项目支出绩效单位自评表</t>
  </si>
  <si>
    <t>项目名称</t>
  </si>
  <si>
    <t>红河州红十字专项经费</t>
  </si>
  <si>
    <t>类型</t>
  </si>
  <si>
    <r>
      <rPr>
        <sz val="11"/>
        <color theme="1"/>
        <rFont val="Wingdings 2"/>
        <charset val="134"/>
      </rPr>
      <t>R</t>
    </r>
    <r>
      <rPr>
        <sz val="11"/>
        <color theme="1"/>
        <rFont val="方正黑体_GBK"/>
        <charset val="134"/>
      </rPr>
      <t>一般公共预算                      
□政府性基金预算             
□社会保险基金预算          
□国有资本经营预算</t>
    </r>
    <r>
      <rPr>
        <sz val="11"/>
        <color theme="1"/>
        <rFont val="Wingdings 2"/>
        <charset val="134"/>
      </rPr>
      <t xml:space="preserve"> 
</t>
    </r>
    <r>
      <rPr>
        <sz val="11"/>
        <color theme="1"/>
        <rFont val="方正黑体_GBK"/>
        <charset val="134"/>
      </rPr>
      <t>□政府投资基金项目</t>
    </r>
    <r>
      <rPr>
        <sz val="11"/>
        <color theme="1"/>
        <rFont val="Wingdings 2"/>
        <charset val="134"/>
      </rPr>
      <t xml:space="preserve"> 
</t>
    </r>
    <r>
      <rPr>
        <sz val="11"/>
        <color theme="1"/>
        <rFont val="方正黑体_GBK"/>
        <charset val="134"/>
      </rPr>
      <t>□政府和社会资本合作（PPP）                          
□政府购买服务项目                                  
□地方政府债务项目</t>
    </r>
    <r>
      <rPr>
        <sz val="11"/>
        <color theme="1"/>
        <rFont val="Wingdings 2"/>
        <charset val="134"/>
      </rPr>
      <t xml:space="preserve"> 
</t>
    </r>
    <r>
      <rPr>
        <sz val="11"/>
        <color theme="1"/>
        <rFont val="方正黑体_GBK"/>
        <charset val="134"/>
      </rPr>
      <t>□其他</t>
    </r>
    <r>
      <rPr>
        <u/>
        <sz val="11"/>
        <color theme="1"/>
        <rFont val="方正黑体_GBK"/>
        <charset val="134"/>
      </rPr>
      <t xml:space="preserve">                  </t>
    </r>
  </si>
  <si>
    <r>
      <rPr>
        <sz val="11"/>
        <color theme="1"/>
        <rFont val="Wingdings"/>
        <charset val="134"/>
      </rPr>
      <t>þ</t>
    </r>
    <r>
      <rPr>
        <sz val="11"/>
        <color theme="1"/>
        <rFont val="方正黑体_GBK"/>
        <charset val="134"/>
      </rPr>
      <t>优  □良 □中  □差</t>
    </r>
  </si>
  <si>
    <t>项目负责人</t>
  </si>
  <si>
    <t>陈建</t>
  </si>
  <si>
    <t>主管部门（盖章）</t>
  </si>
  <si>
    <t>项目实施单位（盖章）</t>
  </si>
  <si>
    <t>项目资金（万元）</t>
  </si>
  <si>
    <t>金额</t>
  </si>
  <si>
    <t>执行率（10%）</t>
  </si>
  <si>
    <t>得分</t>
  </si>
  <si>
    <t>－</t>
  </si>
  <si>
    <t xml:space="preserve">     上年结转资金</t>
  </si>
  <si>
    <t>其他资金</t>
  </si>
  <si>
    <t>预期目标</t>
  </si>
  <si>
    <t>实际完成情况</t>
  </si>
  <si>
    <t>一是提高救灾仓库物资的安全，增强面对突发应急灾害救援的能力，年内完成救灾救助物资出入库600.00万元；二是广泛开展应急救护知识培训。年内开展培训不低于40期，2000人；三是开展人道救助。年内开展“博爱送万家”、“博爱助医”和博爱助学”等人道救助活动，预计救助贫困群体20,000人，投入救助款物100.00万元以上；四是开展“三献”工作，招募造血干细胞志愿者数量260人次，招募登记人体器官和遗体捐献志愿者数量3,000人，新增基层组织26家以上。五是通过开展人道资源动员工作，年内预计完成各项人道资源动员款物600.00万元；六是积极发挥民间外交作用，根据工作需要与省内外红十字会和越南接边地区地方红十字间开展交流合作；七是聘请有资质的第三方机构对我会的预算绩效管理和捐赠合同（协议）进行咨询服务。</t>
  </si>
  <si>
    <t>2024年完成物资出入库576.63万元；普及救护知识培训19982人；募捐筹资1119.64万元；招募造血干细胞志愿者368人；招募人体器官和遗体捐献志愿者1321人；新增基层组织26个；绩效管理咨询4次；普及救护知识培训合格率90.00%；救助人数完成率90.00%。</t>
  </si>
  <si>
    <t>绩效指标
（90%）</t>
  </si>
  <si>
    <t>实际完成值</t>
  </si>
  <si>
    <t>产出指标（50%）</t>
  </si>
  <si>
    <t>≥2000人</t>
  </si>
  <si>
    <t>19982人</t>
  </si>
  <si>
    <t>招募造血干细胞志愿者人数</t>
  </si>
  <si>
    <t>≥25个</t>
  </si>
  <si>
    <t>完成预算执行支出进度</t>
  </si>
  <si>
    <t>9月30日前≥80%</t>
  </si>
  <si>
    <t>完成预算执行支出进度年度指标值为“9月30日前≥80%”，实际完成值为“39.65%”，完成年度指标值的49.56%。</t>
  </si>
  <si>
    <t>11月30日前≥90%</t>
  </si>
  <si>
    <t>完成预算执行支出进度年度指标值为“11月30日前≥90%”，实际完成值为“100.00%”，完成年度指标值的102.99%。</t>
  </si>
  <si>
    <t>争取上级资金指标值</t>
  </si>
  <si>
    <t>效益指标（30%）</t>
  </si>
  <si>
    <t>社会效益
指标</t>
  </si>
  <si>
    <t>=80%</t>
  </si>
  <si>
    <t>＞20000人</t>
  </si>
  <si>
    <t>=85%</t>
  </si>
  <si>
    <t>纳入政府办实事民生工程指标。</t>
  </si>
  <si>
    <t>满意度指标（10%）</t>
  </si>
  <si>
    <t>救助对象满意度达80%。</t>
  </si>
  <si>
    <t>90分</t>
  </si>
  <si>
    <t>得分合计</t>
  </si>
  <si>
    <t>项目中包含2023年转列暂付性款项在2024年转单位收入13.51万元。</t>
  </si>
  <si>
    <t>联系人：</t>
  </si>
  <si>
    <t>联系电话：</t>
  </si>
  <si>
    <t>填报日期：</t>
  </si>
  <si>
    <t>填表说明：</t>
  </si>
  <si>
    <t>1、自评得分：预算执行率实际得分（满分10分）+绩效指标实际完成得分（满分90分，其中：产出指标50分、效益指标30分、满意度指标10分）。
2、评价得分≥90分，等级为“优”；80分≤评价得分＜90分，等级为“良”；60分≤评价得分＜80分，等级为“中”；评价得分＜60分，等级为“差”。
3、全年执行数为“全年支出数”，可以根据决算表去取数。
4、“绩效指标完成情况”行可按本表格式自行增减，根据修改完善后的设定的绩效指标填报产出数量、产出质量、产出时效、产出成本以及经济效益、社会效益、生态效益、可持续影响、满意度等内容。
5、指标分值根据修完完善的绩效目标表中的“评扣分标准”填列。
6、涉及评分的“实际完成值”“完成情况简述”为必填选项。</t>
  </si>
  <si>
    <t>附件1-2：</t>
  </si>
  <si>
    <t>会议经费</t>
  </si>
  <si>
    <t>根据《中国红十字会章程》有关规定，经州委分管领导同意，决定召开红河州红十字会第六届理事会第三次会议，预计参会人数77人。</t>
  </si>
  <si>
    <t>根据《中国红十字会章程》有关规定，经州委分管领导同意，召开红河州红十字会第六届理事会第三次会议，参会人数77人，成本控制有效，与会人员满意度较高。</t>
  </si>
  <si>
    <t>会议人次</t>
  </si>
  <si>
    <t>&lt;=77人次</t>
  </si>
  <si>
    <t>77人次</t>
  </si>
  <si>
    <t>会议人次年度指标值为“&lt;=77人次”，实际完成值为“77人次”，完成年度指标值的100.00%。</t>
  </si>
  <si>
    <t>会议天数</t>
  </si>
  <si>
    <t>&lt;=1.00天</t>
  </si>
  <si>
    <t>1.00天</t>
  </si>
  <si>
    <t>会议天数年度指标值为“&lt;=1.00天”，实际完成值为“1.00天”，完成年度指标值的100.00%。</t>
  </si>
  <si>
    <t>是否纳入年度计划</t>
  </si>
  <si>
    <t>=是/否</t>
  </si>
  <si>
    <t>是</t>
  </si>
  <si>
    <t>是否纳入年度计划年度指标值为“=是/否”，实际完成值为“是”，完成年度指标值的100.00%。</t>
  </si>
  <si>
    <t>成本控制率</t>
  </si>
  <si>
    <t>&gt;=80%</t>
  </si>
  <si>
    <t>成本控制率年度指标值为“&gt;=80%”，实际完成值为“100.00%”，完成年度指标值的125.00%。</t>
  </si>
  <si>
    <t>服务对象满意度</t>
  </si>
  <si>
    <t>参会人员满意度</t>
  </si>
  <si>
    <t>&gt;=90%</t>
  </si>
  <si>
    <t>参会人员满意度年度指标值为“&gt;=90%”，实际完成值为“100.00%”，完成年度指标值的111.11%。</t>
  </si>
  <si>
    <t>无其他需要说明的事项。</t>
  </si>
  <si>
    <t>附件3-2.</t>
  </si>
  <si>
    <t>红河哈尼族彝族自治州住房和城乡建设局20XX年XX项目绩效目标表</t>
  </si>
  <si>
    <t>项目目标</t>
  </si>
  <si>
    <t>总体目标</t>
  </si>
  <si>
    <t>年度目标</t>
  </si>
  <si>
    <t>评（扣）分标准</t>
  </si>
  <si>
    <t>指标内容</t>
  </si>
  <si>
    <t>绩效指标值设定依据及数据来源</t>
  </si>
  <si>
    <t>指标性质</t>
  </si>
  <si>
    <t>指标值</t>
  </si>
  <si>
    <t>度量单位</t>
  </si>
  <si>
    <t>指标属性</t>
  </si>
  <si>
    <t>产出指标</t>
  </si>
  <si>
    <t/>
  </si>
  <si>
    <t>效益指标</t>
  </si>
  <si>
    <t>经济效益指标</t>
  </si>
  <si>
    <t>生态效益指标</t>
  </si>
  <si>
    <t>……</t>
  </si>
  <si>
    <t>附件3-3.</t>
  </si>
  <si>
    <t>红河哈尼族彝族自治州住房和城乡建设局20XX年度XX项目绩效评价评分表</t>
  </si>
  <si>
    <t>指标
分值</t>
  </si>
  <si>
    <t>得分及扣分简述</t>
  </si>
  <si>
    <t>评价得分</t>
  </si>
  <si>
    <t>决策（15分）</t>
  </si>
  <si>
    <t>项目立项
（5分）</t>
  </si>
  <si>
    <t>项目立项充分性</t>
  </si>
  <si>
    <t>项目立项是否符合法律法规、相据关政策、发展规划以及部门职责，用以反映和考核项目立项依据情况。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</si>
  <si>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</si>
  <si>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①项目立项符合国家法律法规、国民经济发展规划和相关政策，得0.4分，反之不得分；
②项目立项符合行业发展规划和政策要求，得0.4分，反之不得分；
③项目立项与部门职责范围相符，属于部门履职所需，得0.4分，反之不得分;
④项目属于公共财政支持范围，是否符合中央、地方事权支出责任划分原则，得0.4分，反之不得分;
⑤项目是否与相关部门同类项目或部门内部相关项目重复，得0.4分，反之不得分。</t>
  </si>
  <si>
    <t>项目立项规范性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</si>
  <si>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</si>
  <si>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</si>
  <si>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③事前已经过必要的可行性研究、专家论证、风险评估、绩效评估、集体决策，得1分，反之不得分。</t>
  </si>
  <si>
    <t>绩效目标（5分）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</si>
  <si>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</si>
  <si>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</si>
  <si>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
具有相关性;
③项目预期产出效益和效果是否符合正常的业绩水平;
④是否与预算确定的项目投资额或资金量相匹配。</t>
  </si>
  <si>
    <t>①项目是否有绩效目标，得0.5分，反之不得分;
②项目绩效目标与实际工作内容具有相关性，得0.5分，反之不得分;
③项目预期产出效益和效果符合正常的业绩水平，得0.5分，反之不得分;
④与预算确定的项目投资额或资金量相匹配，得0.5分，反之不得分。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</si>
  <si>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</si>
  <si>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</si>
  <si>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</si>
  <si>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①将项目绩效目标细化分解为具体的绩效指标，得1分，反之不得分;
②通过清晰、可衡量的指标值予以体现，得1分，反之不得分;
③与项目目标任务数或计划数相对应，得1分，反之不得分。</t>
  </si>
  <si>
    <t>资金投入
（5分）</t>
  </si>
  <si>
    <t>资金预算科学性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</si>
  <si>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</si>
  <si>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</si>
  <si>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①预算编制经过科学论证，得0.5分，反之不得分;
②预算内容与项目内容匹配，得0.5分，反之不得分;
③预算额度测算依据充分，按照标准编制，得0.5分，反之不得分;
④预算确定的项目投资额或资金量与工作任务相匹配，得0.5分，反之不得分。</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</si>
  <si>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</si>
  <si>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</si>
  <si>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</si>
  <si>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①预算资金分配依据充分，得1.5分，反之不得分;
②资金分配额度合理，与项目单位或地方实际相适应，得1.5分，反之不得分。</t>
  </si>
  <si>
    <t>资金管理
（10分）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</si>
  <si>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</si>
  <si>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</si>
  <si>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</si>
  <si>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得分=资金到位率*3分（满分3分）。</t>
  </si>
  <si>
    <t>项目预算资金是否按照计划执行，用以反映或考核项目预算执行情况。</t>
  </si>
  <si>
    <t>评价要点：
预算执行率=（实际支出资金/实际到位资金）×100%。
实际支出资金：一定时期（本年度或项目期）内项目实际拨付的资金。</t>
  </si>
  <si>
    <t>得分=预算执行率*3分（满分3分）。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</si>
  <si>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</si>
  <si>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</si>
  <si>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</si>
  <si>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①符合国家财经法规和财务管理制度以及有关专项资金管理办法的规定得1分，反之不得分；
②资金的拨付有完整的审批程序和手续得1分，反之不得分；
③是符合项目预算批复或合同规定的用途得1分，反之不得分；
④不存在截留、挤占、挪用、虚列支出等情况得1分，反之不得分。</t>
  </si>
  <si>
    <t>组织实施
（10分）</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</si>
  <si>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</si>
  <si>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</si>
  <si>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①已制定或具有相应的财务和业务管理制度得3分，每发现一项未制定，扣除0.5分，扣完为止；
②财务和业务管理制度合法、合规、完整得2分，每发现一项不合法、合规、完整，扣除0.5分，扣完为止。</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</si>
  <si>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</si>
  <si>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</si>
  <si>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</si>
  <si>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①遵守相关法律法规和相关管理规定得2分，每发现一项不遵守扣除0.5分，扣完为止；
②项目调整及支出调整手续完备得1分，每发现一项调整手续不完备扣除0.5分，扣完为止；
③项目合同书、验收报告、技术鉴定等资料齐全并及时归档得1分，每发现一项资料不齐全或不及时归档扣除0.5分，扣完为止；
④项目实施的人员条件、场地设备、信息支撑等落实到位得1分，每发现一项不足以支撑项目实施的条件扣0.5分，扣完为止。</t>
  </si>
  <si>
    <t>产出数量
（10分）</t>
  </si>
  <si>
    <t>由部门根据项目绩效目标设定、项目实施的具体效益等自主三级指标、指标分值、指标解释、指标说明及评分标准，并进行增减。</t>
  </si>
  <si>
    <t>产出质量
（10分）</t>
  </si>
  <si>
    <t>产出时效
(10分）</t>
  </si>
  <si>
    <t>产出成本
（5分）</t>
  </si>
  <si>
    <t>项目效益（20分）</t>
  </si>
  <si>
    <t>根据项目绩效目标设定</t>
  </si>
  <si>
    <t>社会公众或服务对象满意度（10分）</t>
  </si>
  <si>
    <t>受益对象满意度</t>
  </si>
  <si>
    <t>对项目实施情况满意的问卷数量占所有问卷数量的比率，用以反映和考核项目实施后受益对象的满意度情况。</t>
  </si>
  <si>
    <t>评价要点：
受益对象对实施该项目的满意度。满意度≥90%时，得10分；
满意度＜90%时，受益对象满意度=调查问卷最终总得分/100*100%。</t>
  </si>
  <si>
    <t>得分=最终满意度分值*10分。</t>
  </si>
  <si>
    <t>合 计</t>
  </si>
  <si>
    <t>附件3-4.</t>
  </si>
  <si>
    <t>红河哈尼族彝族自治州住房和城乡建设局20XX年XX项目资金使用情况表</t>
  </si>
  <si>
    <t xml:space="preserve">                                                                                         单位：万元</t>
  </si>
  <si>
    <t>具体支出明细（项目）</t>
  </si>
  <si>
    <t>资金下达文件名及文号</t>
  </si>
  <si>
    <t>预算金额</t>
  </si>
  <si>
    <t>实际到位资金</t>
  </si>
  <si>
    <t>已使用资金</t>
  </si>
  <si>
    <t>结余资金</t>
  </si>
  <si>
    <t>结转资金</t>
  </si>
  <si>
    <t>累计结余资金</t>
  </si>
  <si>
    <t>累计结转资金</t>
  </si>
  <si>
    <t>注：该表可根据项目实际需要自行设计</t>
  </si>
  <si>
    <t>附件3-5.</t>
  </si>
  <si>
    <t>红河哈尼族彝族自治州住房和城乡建设局202X年XX项目实施情况表（补助类）</t>
  </si>
  <si>
    <t xml:space="preserve">                                                                             单位：人、户、元等</t>
  </si>
  <si>
    <t>项目补助对象</t>
  </si>
  <si>
    <t>XX项目内容</t>
  </si>
  <si>
    <t>任务数</t>
  </si>
  <si>
    <t>完成数</t>
  </si>
  <si>
    <t>完成比（%）</t>
  </si>
  <si>
    <t>合计</t>
  </si>
  <si>
    <t>注：该表可根据项目实际情况自行设计</t>
  </si>
  <si>
    <t>红河哈尼族彝族自治州住房和城乡建设局202X年XX项目实施情况表（建设类）</t>
  </si>
  <si>
    <t>项目    所在地</t>
  </si>
  <si>
    <t>项目投资（万元）</t>
  </si>
  <si>
    <t>项目计划开工时间</t>
  </si>
  <si>
    <t>项目计划完工时间</t>
  </si>
  <si>
    <t>项目实际开工时间</t>
  </si>
  <si>
    <t>项目实际完工时间</t>
  </si>
  <si>
    <t>项目总体进度</t>
  </si>
  <si>
    <r>
      <rPr>
        <sz val="12"/>
        <color theme="1"/>
        <rFont val="方正黑体_GBK"/>
        <charset val="134"/>
      </rPr>
      <t>附件</t>
    </r>
    <r>
      <rPr>
        <sz val="12"/>
        <color theme="1"/>
        <rFont val="宋体"/>
        <charset val="134"/>
        <scheme val="minor"/>
      </rPr>
      <t>5.</t>
    </r>
  </si>
  <si>
    <t>2020年度项目支出绩效自评表</t>
  </si>
  <si>
    <t>预算类型</t>
  </si>
  <si>
    <t>□一般公共预算                      □政府性基金预算             □社会保险基金预算          □国有资本经营预算</t>
  </si>
  <si>
    <t>□优  □良 □中  □差</t>
  </si>
  <si>
    <t>全年预算数</t>
  </si>
  <si>
    <t>全年执行数</t>
  </si>
  <si>
    <t>分值</t>
  </si>
  <si>
    <t xml:space="preserve">           上年结转资金</t>
  </si>
  <si>
    <t>偏差原因分析及改进措施</t>
  </si>
  <si>
    <t>指标1：</t>
  </si>
  <si>
    <t>指标2：</t>
  </si>
  <si>
    <t>100分</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</si>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</sst>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00_ "/>
    <numFmt numFmtId="178" formatCode="0.00_);[Red]\(0.00\)"/>
  </numFmts>
  <fonts count="80">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4"/>
      <color theme="1"/>
      <name val="方正黑体_GBK"/>
      <charset val="134"/>
    </font>
    <font>
      <sz val="10"/>
      <name val="仿宋"/>
      <charset val="134"/>
    </font>
    <font>
      <sz val="12"/>
      <name val="黑体"/>
      <charset val="134"/>
    </font>
    <font>
      <sz val="16"/>
      <name val="黑体"/>
      <charset val="134"/>
    </font>
    <font>
      <sz val="20"/>
      <color theme="1"/>
      <name val="方正小标宋_GBK"/>
      <charset val="134"/>
    </font>
    <font>
      <sz val="10"/>
      <color theme="1"/>
      <name val="仿宋"/>
      <charset val="134"/>
    </font>
    <font>
      <b/>
      <sz val="10"/>
      <name val="仿宋"/>
      <charset val="134"/>
    </font>
    <font>
      <b/>
      <sz val="12"/>
      <name val="宋体"/>
      <charset val="134"/>
    </font>
    <font>
      <sz val="12"/>
      <name val="宋体"/>
      <charset val="134"/>
    </font>
    <font>
      <sz val="20"/>
      <name val="方正小标宋简体"/>
      <charset val="134"/>
    </font>
    <font>
      <sz val="12"/>
      <name val="仿宋"/>
      <charset val="134"/>
    </font>
    <font>
      <sz val="14"/>
      <name val="方正黑体_GBK"/>
      <charset val="134"/>
    </font>
    <font>
      <sz val="10"/>
      <color indexed="8"/>
      <name val="仿宋"/>
      <charset val="134"/>
    </font>
    <font>
      <b/>
      <sz val="12"/>
      <name val="仿宋_GB2312"/>
      <charset val="134"/>
    </font>
    <font>
      <sz val="12"/>
      <name val="仿宋_GB2312"/>
      <charset val="134"/>
    </font>
    <font>
      <sz val="10"/>
      <name val="方正黑体_GBK"/>
      <charset val="134"/>
    </font>
    <font>
      <sz val="22"/>
      <name val="方正小标宋简体"/>
      <charset val="134"/>
    </font>
    <font>
      <b/>
      <sz val="12"/>
      <name val="仿宋"/>
      <charset val="134"/>
    </font>
    <font>
      <sz val="12"/>
      <name val="方正黑体_GBK"/>
      <charset val="134"/>
    </font>
    <font>
      <sz val="11"/>
      <name val="仿宋"/>
      <charset val="134"/>
    </font>
    <font>
      <sz val="11"/>
      <name val="方正黑体_GBK"/>
      <charset val="134"/>
    </font>
    <font>
      <sz val="11"/>
      <color rgb="FFFF0000"/>
      <name val="仿宋"/>
      <charset val="134"/>
    </font>
    <font>
      <sz val="20"/>
      <name val="方正小标宋_GBK"/>
      <charset val="134"/>
    </font>
    <font>
      <sz val="11"/>
      <color theme="1"/>
      <name val="仿宋"/>
      <charset val="134"/>
    </font>
    <font>
      <sz val="12"/>
      <color indexed="8"/>
      <name val="方正黑体_GBK"/>
      <charset val="134"/>
    </font>
    <font>
      <sz val="12"/>
      <color indexed="8"/>
      <name val="宋体"/>
      <charset val="134"/>
    </font>
    <font>
      <sz val="12"/>
      <color indexed="8"/>
      <name val="黑体"/>
      <charset val="134"/>
    </font>
    <font>
      <sz val="20"/>
      <color indexed="8"/>
      <name val="方正小标宋_GBK"/>
      <charset val="134"/>
    </font>
    <font>
      <sz val="14"/>
      <color indexed="8"/>
      <name val="方正黑体_GBK"/>
      <charset val="134"/>
    </font>
    <font>
      <sz val="12"/>
      <color indexed="8"/>
      <name val="方正小标宋简体"/>
      <charset val="134"/>
    </font>
    <font>
      <sz val="11"/>
      <color indexed="8"/>
      <name val="宋体"/>
      <charset val="134"/>
    </font>
    <font>
      <sz val="11"/>
      <color indexed="8"/>
      <name val="方正黑体_GBK"/>
      <charset val="134"/>
    </font>
    <font>
      <sz val="11"/>
      <color rgb="FF000000"/>
      <name val="Arial"/>
      <charset val="0"/>
    </font>
    <font>
      <sz val="22"/>
      <color indexed="8"/>
      <name val="方正小标宋简体"/>
      <charset val="134"/>
    </font>
    <font>
      <sz val="22"/>
      <color indexed="8"/>
      <name val="方正黑体_GBK"/>
      <charset val="134"/>
    </font>
    <font>
      <sz val="11"/>
      <color theme="1"/>
      <name val="Wingdings 2"/>
      <charset val="134"/>
    </font>
    <font>
      <sz val="11"/>
      <color theme="1"/>
      <name val="Wingdings"/>
      <charset val="134"/>
    </font>
    <font>
      <sz val="8"/>
      <name val="宋体"/>
      <charset val="134"/>
    </font>
    <font>
      <sz val="11"/>
      <name val="宋体"/>
      <charset val="134"/>
    </font>
    <font>
      <sz val="20"/>
      <color theme="1"/>
      <name val="黑体"/>
      <charset val="134"/>
    </font>
    <font>
      <sz val="12"/>
      <name val="方正仿宋_GBK"/>
      <charset val="134"/>
    </font>
    <font>
      <sz val="10"/>
      <color indexed="8"/>
      <name val="宋体"/>
      <charset val="134"/>
    </font>
    <font>
      <sz val="18"/>
      <color rgb="FF000000"/>
      <name val="方正小标宋简体"/>
      <charset val="134"/>
    </font>
    <font>
      <sz val="18"/>
      <color indexed="8"/>
      <name val="方正小标宋简体"/>
      <charset val="134"/>
    </font>
    <font>
      <sz val="10"/>
      <color indexed="8"/>
      <name val="方正黑体_GBK"/>
      <charset val="134"/>
    </font>
    <font>
      <sz val="10"/>
      <name val="宋体"/>
      <charset val="134"/>
    </font>
    <font>
      <sz val="8"/>
      <color indexed="8"/>
      <name val="宋体"/>
      <charset val="134"/>
    </font>
    <font>
      <b/>
      <sz val="10"/>
      <name val="宋体"/>
      <charset val="134"/>
    </font>
    <font>
      <sz val="12"/>
      <color rgb="FF000000"/>
      <name val="Wingdings 2"/>
      <charset val="134"/>
    </font>
    <font>
      <sz val="9"/>
      <name val="宋体"/>
      <charset val="134"/>
    </font>
    <font>
      <b/>
      <sz val="11"/>
      <color rgb="FFFA7D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2"/>
      <color theme="1"/>
      <name val="宋体"/>
      <charset val="134"/>
      <scheme val="minor"/>
    </font>
    <font>
      <u/>
      <sz val="11"/>
      <color theme="1"/>
      <name val="方正黑体_GBK"/>
      <charset val="134"/>
    </font>
    <font>
      <sz val="12"/>
      <color rgb="FF000000"/>
      <name val="方正黑体_GBK"/>
      <charset val="134"/>
    </font>
    <font>
      <sz val="9"/>
      <name val="方正黑体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0" fontId="56" fillId="0" borderId="0">
      <alignment vertical="center"/>
    </xf>
    <xf numFmtId="42" fontId="0" fillId="0" borderId="0" applyFont="0" applyFill="0" applyBorder="0" applyAlignment="0" applyProtection="0">
      <alignment vertical="center"/>
    </xf>
    <xf numFmtId="0" fontId="66" fillId="11" borderId="0" applyNumberFormat="0" applyBorder="0" applyAlignment="0" applyProtection="0">
      <alignment vertical="center"/>
    </xf>
    <xf numFmtId="0" fontId="63"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9" borderId="0" applyNumberFormat="0" applyBorder="0" applyAlignment="0" applyProtection="0">
      <alignment vertical="center"/>
    </xf>
    <xf numFmtId="0" fontId="68" fillId="15" borderId="0" applyNumberFormat="0" applyBorder="0" applyAlignment="0" applyProtection="0">
      <alignment vertical="center"/>
    </xf>
    <xf numFmtId="43" fontId="0" fillId="0" borderId="0" applyFont="0" applyFill="0" applyBorder="0" applyAlignment="0" applyProtection="0">
      <alignment vertical="center"/>
    </xf>
    <xf numFmtId="0" fontId="67" fillId="20"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17" borderId="22" applyNumberFormat="0" applyFont="0" applyAlignment="0" applyProtection="0">
      <alignment vertical="center"/>
    </xf>
    <xf numFmtId="0" fontId="67" fillId="22" borderId="0" applyNumberFormat="0" applyBorder="0" applyAlignment="0" applyProtection="0">
      <alignment vertical="center"/>
    </xf>
    <xf numFmtId="0" fontId="6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5" fillId="0" borderId="18" applyNumberFormat="0" applyFill="0" applyAlignment="0" applyProtection="0">
      <alignment vertical="center"/>
    </xf>
    <xf numFmtId="0" fontId="58" fillId="0" borderId="18" applyNumberFormat="0" applyFill="0" applyAlignment="0" applyProtection="0">
      <alignment vertical="center"/>
    </xf>
    <xf numFmtId="0" fontId="67" fillId="26" borderId="0" applyNumberFormat="0" applyBorder="0" applyAlignment="0" applyProtection="0">
      <alignment vertical="center"/>
    </xf>
    <xf numFmtId="0" fontId="61" fillId="0" borderId="19" applyNumberFormat="0" applyFill="0" applyAlignment="0" applyProtection="0">
      <alignment vertical="center"/>
    </xf>
    <xf numFmtId="0" fontId="67" fillId="28" borderId="0" applyNumberFormat="0" applyBorder="0" applyAlignment="0" applyProtection="0">
      <alignment vertical="center"/>
    </xf>
    <xf numFmtId="0" fontId="72" fillId="5" borderId="23" applyNumberFormat="0" applyAlignment="0" applyProtection="0">
      <alignment vertical="center"/>
    </xf>
    <xf numFmtId="0" fontId="57" fillId="5" borderId="17" applyNumberFormat="0" applyAlignment="0" applyProtection="0">
      <alignment vertical="center"/>
    </xf>
    <xf numFmtId="0" fontId="69" fillId="16" borderId="21" applyNumberFormat="0" applyAlignment="0" applyProtection="0">
      <alignment vertical="center"/>
    </xf>
    <xf numFmtId="0" fontId="66" fillId="29" borderId="0" applyNumberFormat="0" applyBorder="0" applyAlignment="0" applyProtection="0">
      <alignment vertical="center"/>
    </xf>
    <xf numFmtId="0" fontId="67" fillId="25" borderId="0" applyNumberFormat="0" applyBorder="0" applyAlignment="0" applyProtection="0">
      <alignment vertical="center"/>
    </xf>
    <xf numFmtId="0" fontId="64" fillId="0" borderId="20" applyNumberFormat="0" applyFill="0" applyAlignment="0" applyProtection="0">
      <alignment vertical="center"/>
    </xf>
    <xf numFmtId="0" fontId="15" fillId="0" borderId="0"/>
    <xf numFmtId="0" fontId="74" fillId="0" borderId="24" applyNumberFormat="0" applyFill="0" applyAlignment="0" applyProtection="0">
      <alignment vertical="center"/>
    </xf>
    <xf numFmtId="0" fontId="71" fillId="23" borderId="0" applyNumberFormat="0" applyBorder="0" applyAlignment="0" applyProtection="0">
      <alignment vertical="center"/>
    </xf>
    <xf numFmtId="0" fontId="70" fillId="21" borderId="0" applyNumberFormat="0" applyBorder="0" applyAlignment="0" applyProtection="0">
      <alignment vertical="center"/>
    </xf>
    <xf numFmtId="0" fontId="66" fillId="12"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6" fillId="14" borderId="0" applyNumberFormat="0" applyBorder="0" applyAlignment="0" applyProtection="0">
      <alignment vertical="center"/>
    </xf>
    <xf numFmtId="0" fontId="66" fillId="13" borderId="0" applyNumberFormat="0" applyBorder="0" applyAlignment="0" applyProtection="0">
      <alignment vertical="center"/>
    </xf>
    <xf numFmtId="0" fontId="67" fillId="8" borderId="0" applyNumberFormat="0" applyBorder="0" applyAlignment="0" applyProtection="0">
      <alignment vertical="center"/>
    </xf>
    <xf numFmtId="0" fontId="67" fillId="35" borderId="0" applyNumberFormat="0" applyBorder="0" applyAlignment="0" applyProtection="0">
      <alignment vertical="center"/>
    </xf>
    <xf numFmtId="0" fontId="66" fillId="34" borderId="0" applyNumberFormat="0" applyBorder="0" applyAlignment="0" applyProtection="0">
      <alignment vertical="center"/>
    </xf>
    <xf numFmtId="0" fontId="66" fillId="33" borderId="0" applyNumberFormat="0" applyBorder="0" applyAlignment="0" applyProtection="0">
      <alignment vertical="center"/>
    </xf>
    <xf numFmtId="0" fontId="67" fillId="24" borderId="0" applyNumberFormat="0" applyBorder="0" applyAlignment="0" applyProtection="0">
      <alignment vertical="center"/>
    </xf>
    <xf numFmtId="0" fontId="66" fillId="7" borderId="0" applyNumberFormat="0" applyBorder="0" applyAlignment="0" applyProtection="0">
      <alignment vertical="center"/>
    </xf>
    <xf numFmtId="0" fontId="67" fillId="19" borderId="0" applyNumberFormat="0" applyBorder="0" applyAlignment="0" applyProtection="0">
      <alignment vertical="center"/>
    </xf>
    <xf numFmtId="0" fontId="67" fillId="18" borderId="0" applyNumberFormat="0" applyBorder="0" applyAlignment="0" applyProtection="0">
      <alignment vertical="center"/>
    </xf>
    <xf numFmtId="0" fontId="66" fillId="27" borderId="0" applyNumberFormat="0" applyBorder="0" applyAlignment="0" applyProtection="0">
      <alignment vertical="center"/>
    </xf>
    <xf numFmtId="0" fontId="67" fillId="10" borderId="0" applyNumberFormat="0" applyBorder="0" applyAlignment="0" applyProtection="0">
      <alignment vertical="center"/>
    </xf>
    <xf numFmtId="0" fontId="56" fillId="0" borderId="0">
      <alignment vertical="top"/>
      <protection locked="0"/>
    </xf>
    <xf numFmtId="0" fontId="15" fillId="0" borderId="0"/>
    <xf numFmtId="0" fontId="0" fillId="0" borderId="0">
      <alignment vertical="center"/>
    </xf>
    <xf numFmtId="0" fontId="0" fillId="0" borderId="0">
      <alignment vertical="center"/>
    </xf>
    <xf numFmtId="0" fontId="37" fillId="0" borderId="0"/>
    <xf numFmtId="0" fontId="15" fillId="0" borderId="0">
      <alignment vertical="center"/>
    </xf>
  </cellStyleXfs>
  <cellXfs count="29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31" fontId="8" fillId="2" borderId="1" xfId="0" applyNumberFormat="1"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0" fontId="13" fillId="2" borderId="7" xfId="0" applyFont="1" applyFill="1" applyBorder="1" applyAlignment="1">
      <alignment horizontal="left" vertical="center"/>
    </xf>
    <xf numFmtId="9" fontId="12" fillId="2" borderId="1"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16" fillId="0" borderId="0" xfId="32" applyFont="1" applyAlignment="1">
      <alignment horizontal="center" vertical="center"/>
    </xf>
    <xf numFmtId="0" fontId="17" fillId="0" borderId="6" xfId="32" applyFont="1" applyBorder="1" applyAlignment="1">
      <alignment horizontal="center" vertical="center"/>
    </xf>
    <xf numFmtId="0" fontId="18" fillId="0" borderId="1" xfId="32" applyFont="1" applyBorder="1" applyAlignment="1">
      <alignment horizontal="center" vertical="center" wrapText="1"/>
    </xf>
    <xf numFmtId="0" fontId="18" fillId="0" borderId="2" xfId="32" applyFont="1" applyBorder="1" applyAlignment="1">
      <alignment horizontal="center" vertical="center" wrapText="1"/>
    </xf>
    <xf numFmtId="0" fontId="18" fillId="0" borderId="4" xfId="32" applyFont="1" applyBorder="1" applyAlignment="1">
      <alignment horizontal="center" vertical="center" wrapText="1"/>
    </xf>
    <xf numFmtId="0" fontId="18" fillId="0" borderId="3" xfId="32" applyFont="1" applyBorder="1" applyAlignment="1">
      <alignment horizontal="center" vertical="center" wrapText="1"/>
    </xf>
    <xf numFmtId="0" fontId="18" fillId="0" borderId="5" xfId="32" applyFont="1" applyBorder="1" applyAlignment="1">
      <alignment horizontal="center" vertical="center" wrapText="1"/>
    </xf>
    <xf numFmtId="0" fontId="18" fillId="0" borderId="8" xfId="32" applyFont="1" applyBorder="1" applyAlignment="1">
      <alignment horizontal="center" vertical="center" wrapText="1"/>
    </xf>
    <xf numFmtId="0" fontId="18" fillId="0" borderId="9" xfId="32" applyFont="1" applyBorder="1" applyAlignment="1">
      <alignment horizontal="center" vertical="center" wrapText="1"/>
    </xf>
    <xf numFmtId="0" fontId="8" fillId="0" borderId="1" xfId="32" applyFont="1" applyBorder="1" applyAlignment="1">
      <alignment horizontal="center" vertical="center" wrapText="1"/>
    </xf>
    <xf numFmtId="0" fontId="19" fillId="0" borderId="1" xfId="1" applyFont="1" applyBorder="1" applyAlignment="1">
      <alignment horizontal="center" vertical="center" wrapText="1"/>
    </xf>
    <xf numFmtId="177" fontId="8" fillId="0" borderId="1" xfId="32" applyNumberFormat="1" applyFont="1" applyBorder="1" applyAlignment="1">
      <alignment horizontal="center" vertical="center" wrapText="1"/>
    </xf>
    <xf numFmtId="0" fontId="8" fillId="0" borderId="1" xfId="0" applyFont="1" applyFill="1" applyBorder="1" applyAlignment="1">
      <alignment horizontal="center" vertical="center"/>
    </xf>
    <xf numFmtId="0" fontId="19" fillId="0" borderId="1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3"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8" fillId="0" borderId="1" xfId="57" applyNumberFormat="1" applyFont="1" applyFill="1" applyBorder="1" applyAlignment="1">
      <alignment horizontal="center" vertical="center" wrapText="1"/>
    </xf>
    <xf numFmtId="0" fontId="20" fillId="0" borderId="0" xfId="32" applyFont="1" applyAlignment="1">
      <alignment horizontal="left" vertical="center" wrapText="1"/>
    </xf>
    <xf numFmtId="0" fontId="21" fillId="0" borderId="0" xfId="32" applyFont="1" applyAlignment="1">
      <alignment horizontal="left" vertical="center" wrapText="1"/>
    </xf>
    <xf numFmtId="0" fontId="22" fillId="0" borderId="0" xfId="0" applyFont="1" applyFill="1" applyAlignment="1"/>
    <xf numFmtId="0" fontId="0" fillId="0" borderId="0" xfId="0" applyFill="1" applyAlignment="1"/>
    <xf numFmtId="0" fontId="8" fillId="0" borderId="0" xfId="0" applyNumberFormat="1" applyFont="1" applyFill="1" applyBorder="1" applyAlignment="1">
      <alignment vertical="center" wrapText="1"/>
    </xf>
    <xf numFmtId="0" fontId="8" fillId="0" borderId="0" xfId="0" applyFont="1" applyFill="1" applyAlignment="1"/>
    <xf numFmtId="0" fontId="8" fillId="0" borderId="0" xfId="0" applyFont="1" applyFill="1" applyAlignment="1">
      <alignment horizontal="center"/>
    </xf>
    <xf numFmtId="178" fontId="8" fillId="0" borderId="0" xfId="0" applyNumberFormat="1" applyFont="1" applyFill="1" applyAlignment="1">
      <alignment horizontal="center" vertical="center"/>
    </xf>
    <xf numFmtId="178" fontId="8" fillId="0" borderId="0" xfId="0" applyNumberFormat="1" applyFont="1" applyFill="1" applyAlignment="1"/>
    <xf numFmtId="0" fontId="9" fillId="0" borderId="0" xfId="0" applyFont="1" applyFill="1" applyAlignment="1">
      <alignment horizontal="left" vertical="center"/>
    </xf>
    <xf numFmtId="0" fontId="23"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0" xfId="0" applyFont="1" applyFill="1" applyAlignment="1">
      <alignment horizontal="left" vertical="center"/>
    </xf>
    <xf numFmtId="0" fontId="2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6" fillId="3" borderId="0" xfId="0" applyFont="1" applyFill="1" applyAlignment="1">
      <alignment vertical="center"/>
    </xf>
    <xf numFmtId="0" fontId="27" fillId="0" borderId="0" xfId="0" applyFont="1" applyFill="1" applyAlignment="1">
      <alignment horizontal="center" vertical="center" wrapText="1"/>
    </xf>
    <xf numFmtId="0" fontId="26" fillId="4" borderId="0" xfId="0" applyFont="1" applyFill="1" applyAlignment="1">
      <alignment vertical="center"/>
    </xf>
    <xf numFmtId="0" fontId="28" fillId="4" borderId="0" xfId="0" applyFont="1" applyFill="1" applyAlignment="1">
      <alignment vertical="center"/>
    </xf>
    <xf numFmtId="0" fontId="26" fillId="4" borderId="0" xfId="0" applyFont="1" applyFill="1" applyAlignment="1">
      <alignment horizontal="center" vertical="center"/>
    </xf>
    <xf numFmtId="0" fontId="28" fillId="3" borderId="0" xfId="0" applyFont="1" applyFill="1" applyAlignment="1">
      <alignment vertical="center"/>
    </xf>
    <xf numFmtId="0" fontId="8" fillId="0" borderId="0" xfId="0"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vertical="center"/>
    </xf>
    <xf numFmtId="0" fontId="25" fillId="0" borderId="0" xfId="0" applyFont="1" applyFill="1" applyAlignment="1">
      <alignment horizontal="left" vertical="center" wrapText="1"/>
    </xf>
    <xf numFmtId="0" fontId="29"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vertical="center" wrapText="1"/>
    </xf>
    <xf numFmtId="0" fontId="8" fillId="0" borderId="0" xfId="0" applyFont="1" applyFill="1" applyAlignment="1">
      <alignment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55" applyFont="1" applyFill="1" applyBorder="1" applyAlignment="1">
      <alignment horizontal="left" vertical="center" wrapText="1"/>
    </xf>
    <xf numFmtId="0" fontId="8" fillId="0" borderId="1" xfId="20" applyFont="1" applyFill="1" applyBorder="1" applyAlignment="1">
      <alignment horizontal="left" vertical="center" wrapText="1"/>
    </xf>
    <xf numFmtId="0" fontId="8" fillId="0" borderId="1" xfId="20" applyFont="1" applyFill="1" applyBorder="1" applyAlignment="1">
      <alignment horizontal="center" vertical="center" wrapText="1"/>
    </xf>
    <xf numFmtId="0" fontId="8" fillId="0" borderId="1" xfId="20" applyFont="1" applyFill="1" applyBorder="1" applyAlignment="1">
      <alignmen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3" fillId="0" borderId="0" xfId="54" applyFont="1" applyFill="1" applyBorder="1" applyAlignment="1">
      <alignment vertical="center"/>
    </xf>
    <xf numFmtId="0" fontId="25" fillId="0" borderId="0" xfId="54" applyFont="1" applyFill="1" applyBorder="1" applyAlignment="1">
      <alignment vertical="center"/>
    </xf>
    <xf numFmtId="0" fontId="31" fillId="0" borderId="0" xfId="54" applyFont="1" applyFill="1" applyBorder="1" applyAlignment="1">
      <alignment vertical="center"/>
    </xf>
    <xf numFmtId="0" fontId="32" fillId="0" borderId="0" xfId="54" applyFont="1" applyFill="1" applyBorder="1" applyAlignment="1">
      <alignment vertical="center"/>
    </xf>
    <xf numFmtId="0" fontId="15" fillId="0" borderId="0" xfId="54" applyFont="1" applyFill="1" applyBorder="1" applyAlignment="1">
      <alignment vertical="center"/>
    </xf>
    <xf numFmtId="0" fontId="33" fillId="0" borderId="0" xfId="56" applyFont="1" applyAlignment="1">
      <alignment horizontal="left" vertical="center" wrapText="1"/>
    </xf>
    <xf numFmtId="0" fontId="34" fillId="0" borderId="0" xfId="56" applyFont="1" applyAlignment="1">
      <alignment horizontal="center" vertical="center" wrapText="1"/>
    </xf>
    <xf numFmtId="0" fontId="34" fillId="0" borderId="0" xfId="54" applyFont="1" applyFill="1" applyBorder="1" applyAlignment="1">
      <alignment horizontal="center" vertical="center"/>
    </xf>
    <xf numFmtId="0" fontId="35" fillId="0" borderId="1" xfId="56" applyFont="1" applyBorder="1" applyAlignment="1">
      <alignment horizontal="center" vertical="center" wrapText="1"/>
    </xf>
    <xf numFmtId="0" fontId="35" fillId="0" borderId="2" xfId="54" applyFont="1" applyFill="1" applyBorder="1" applyAlignment="1">
      <alignment horizontal="center" vertical="center"/>
    </xf>
    <xf numFmtId="0" fontId="35" fillId="0" borderId="3" xfId="54" applyFont="1" applyFill="1" applyBorder="1" applyAlignment="1">
      <alignment horizontal="center" vertical="center"/>
    </xf>
    <xf numFmtId="0" fontId="36" fillId="0" borderId="2" xfId="54" applyFont="1" applyFill="1" applyBorder="1" applyAlignment="1">
      <alignment horizontal="left" vertical="top" wrapText="1"/>
    </xf>
    <xf numFmtId="0" fontId="36" fillId="0" borderId="4" xfId="54" applyFont="1" applyFill="1" applyBorder="1" applyAlignment="1">
      <alignment horizontal="left" vertical="top" wrapText="1"/>
    </xf>
    <xf numFmtId="49" fontId="35" fillId="0" borderId="1" xfId="54" applyNumberFormat="1" applyFont="1" applyFill="1" applyBorder="1" applyAlignment="1">
      <alignment horizontal="center" vertical="center" wrapText="1"/>
    </xf>
    <xf numFmtId="49" fontId="35" fillId="0" borderId="1" xfId="54" applyNumberFormat="1" applyFont="1" applyFill="1" applyBorder="1" applyAlignment="1">
      <alignment horizontal="center" vertical="center"/>
    </xf>
    <xf numFmtId="49" fontId="25" fillId="0" borderId="8" xfId="54" applyNumberFormat="1" applyFont="1" applyFill="1" applyBorder="1" applyAlignment="1">
      <alignment horizontal="center" vertical="center" wrapText="1"/>
    </xf>
    <xf numFmtId="49" fontId="25" fillId="0" borderId="1" xfId="54" applyNumberFormat="1" applyFont="1" applyFill="1" applyBorder="1" applyAlignment="1">
      <alignment horizontal="center" vertical="center" wrapText="1"/>
    </xf>
    <xf numFmtId="49" fontId="15" fillId="0" borderId="1" xfId="54" applyNumberFormat="1" applyFont="1" applyFill="1" applyBorder="1" applyAlignment="1">
      <alignment horizontal="left" vertical="center" wrapText="1"/>
    </xf>
    <xf numFmtId="49" fontId="32" fillId="0" borderId="1" xfId="54" applyNumberFormat="1" applyFont="1" applyFill="1" applyBorder="1" applyAlignment="1">
      <alignment horizontal="left" vertical="center" wrapText="1"/>
    </xf>
    <xf numFmtId="49" fontId="25" fillId="0" borderId="9" xfId="54" applyNumberFormat="1" applyFont="1" applyFill="1" applyBorder="1" applyAlignment="1">
      <alignment horizontal="center" vertical="center" wrapText="1"/>
    </xf>
    <xf numFmtId="49" fontId="15" fillId="2" borderId="1" xfId="54" applyNumberFormat="1" applyFont="1" applyFill="1" applyBorder="1" applyAlignment="1">
      <alignment horizontal="left" vertical="center" wrapText="1"/>
    </xf>
    <xf numFmtId="49" fontId="32" fillId="2" borderId="1" xfId="54" applyNumberFormat="1" applyFont="1" applyFill="1" applyBorder="1" applyAlignment="1">
      <alignment horizontal="left" vertical="center" wrapText="1"/>
    </xf>
    <xf numFmtId="49" fontId="25" fillId="0" borderId="5" xfId="54" applyNumberFormat="1" applyFont="1" applyFill="1" applyBorder="1" applyAlignment="1">
      <alignment horizontal="center" vertical="center" wrapText="1"/>
    </xf>
    <xf numFmtId="49" fontId="37" fillId="2" borderId="1" xfId="54" applyNumberFormat="1" applyFont="1" applyFill="1" applyBorder="1" applyAlignment="1">
      <alignment horizontal="left" vertical="center" wrapText="1"/>
    </xf>
    <xf numFmtId="49" fontId="38" fillId="0" borderId="1" xfId="54" applyNumberFormat="1" applyFont="1" applyFill="1" applyBorder="1" applyAlignment="1">
      <alignment horizontal="center" vertical="center" wrapText="1"/>
    </xf>
    <xf numFmtId="49" fontId="39" fillId="0" borderId="1" xfId="54" applyNumberFormat="1" applyFont="1" applyFill="1" applyBorder="1" applyAlignment="1">
      <alignment horizontal="center" vertical="center" wrapText="1"/>
    </xf>
    <xf numFmtId="0" fontId="40" fillId="0" borderId="0" xfId="54" applyFont="1" applyFill="1" applyBorder="1" applyAlignment="1">
      <alignment vertical="center"/>
    </xf>
    <xf numFmtId="0" fontId="36" fillId="0" borderId="3" xfId="54" applyFont="1" applyFill="1" applyBorder="1" applyAlignment="1">
      <alignment horizontal="left" vertical="top" wrapText="1"/>
    </xf>
    <xf numFmtId="0" fontId="41" fillId="0" borderId="0" xfId="54" applyFont="1" applyFill="1" applyBorder="1" applyAlignment="1">
      <alignment vertical="center"/>
    </xf>
    <xf numFmtId="0" fontId="0" fillId="2" borderId="0" xfId="0" applyFill="1" applyAlignment="1">
      <alignment vertical="center" wrapText="1"/>
    </xf>
    <xf numFmtId="0" fontId="42"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3" fillId="0" borderId="1" xfId="0" applyFont="1" applyFill="1" applyBorder="1" applyAlignment="1">
      <alignment vertical="center" wrapText="1"/>
    </xf>
    <xf numFmtId="10"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37" fillId="0" borderId="1" xfId="54" applyNumberFormat="1" applyFont="1" applyFill="1" applyBorder="1" applyAlignment="1">
      <alignment horizontal="center" vertical="center" wrapText="1"/>
    </xf>
    <xf numFmtId="49" fontId="37" fillId="0" borderId="1" xfId="54" applyNumberFormat="1" applyFont="1" applyFill="1" applyBorder="1" applyAlignment="1">
      <alignment horizontal="left" vertical="center" wrapText="1"/>
    </xf>
    <xf numFmtId="0" fontId="37" fillId="0" borderId="1" xfId="54" applyFont="1" applyFill="1" applyBorder="1" applyAlignment="1">
      <alignment vertical="center"/>
    </xf>
    <xf numFmtId="177" fontId="5" fillId="0" borderId="1" xfId="0" applyNumberFormat="1" applyFont="1" applyFill="1" applyBorder="1" applyAlignment="1">
      <alignment horizontal="center" vertical="center" wrapText="1"/>
    </xf>
    <xf numFmtId="49" fontId="37" fillId="0" borderId="1" xfId="54" applyNumberFormat="1" applyFont="1" applyFill="1" applyBorder="1" applyAlignment="1">
      <alignment vertical="center"/>
    </xf>
    <xf numFmtId="10" fontId="5"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3" fillId="0" borderId="1" xfId="0" applyFont="1" applyBorder="1">
      <alignment vertical="center"/>
    </xf>
    <xf numFmtId="31" fontId="3" fillId="0" borderId="2" xfId="0" applyNumberFormat="1" applyFont="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44" fillId="0" borderId="1" xfId="0" applyFont="1" applyFill="1" applyBorder="1" applyAlignment="1">
      <alignment vertical="center" wrapText="1"/>
    </xf>
    <xf numFmtId="0" fontId="3" fillId="0" borderId="3" xfId="0" applyFont="1" applyBorder="1" applyAlignment="1">
      <alignment horizontal="center" vertical="center"/>
    </xf>
    <xf numFmtId="0" fontId="2" fillId="0" borderId="0" xfId="0" applyFont="1" applyFill="1" applyAlignment="1">
      <alignment horizontal="center" vertical="center" wrapText="1"/>
    </xf>
    <xf numFmtId="0" fontId="4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5" fillId="0" borderId="5" xfId="53" applyFont="1" applyFill="1" applyBorder="1" applyAlignment="1">
      <alignment horizontal="center" vertical="center" wrapText="1"/>
    </xf>
    <xf numFmtId="0" fontId="5" fillId="0" borderId="8" xfId="0" applyFont="1" applyFill="1" applyBorder="1" applyAlignment="1">
      <alignment horizontal="center" vertical="center" wrapText="1"/>
    </xf>
    <xf numFmtId="0" fontId="45" fillId="0" borderId="8" xfId="53" applyFont="1" applyFill="1" applyBorder="1" applyAlignment="1">
      <alignment horizontal="center" vertical="center" wrapText="1"/>
    </xf>
    <xf numFmtId="0" fontId="5" fillId="0" borderId="1" xfId="0" applyFont="1" applyFill="1" applyBorder="1" applyAlignment="1">
      <alignment horizontal="left" vertical="center" wrapText="1"/>
    </xf>
    <xf numFmtId="0" fontId="45" fillId="0" borderId="9" xfId="53" applyFont="1" applyFill="1" applyBorder="1" applyAlignment="1">
      <alignment horizontal="center" vertical="center" wrapText="1"/>
    </xf>
    <xf numFmtId="0" fontId="45" fillId="0" borderId="1" xfId="53" applyFont="1" applyFill="1" applyBorder="1" applyAlignment="1">
      <alignment horizontal="center" vertical="center" wrapText="1"/>
    </xf>
    <xf numFmtId="0" fontId="5" fillId="0" borderId="9" xfId="0" applyFont="1" applyFill="1" applyBorder="1" applyAlignment="1">
      <alignment horizontal="center" vertical="center" wrapText="1"/>
    </xf>
    <xf numFmtId="0" fontId="4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Fill="1" applyBorder="1" applyAlignment="1"/>
    <xf numFmtId="0" fontId="46" fillId="0" borderId="0" xfId="0" applyFont="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47" fillId="0" borderId="1" xfId="0" applyFont="1" applyFill="1" applyBorder="1" applyAlignment="1"/>
    <xf numFmtId="0" fontId="47" fillId="0" borderId="1" xfId="0" applyFont="1" applyFill="1" applyBorder="1" applyAlignment="1">
      <alignment horizont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1" fillId="0" borderId="0" xfId="0" applyFont="1" applyFill="1" applyBorder="1" applyAlignment="1">
      <alignment horizontal="left"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left" vertical="center" wrapText="1"/>
    </xf>
    <xf numFmtId="0" fontId="51" fillId="0" borderId="1" xfId="0" applyFont="1" applyFill="1" applyBorder="1" applyAlignment="1">
      <alignment vertical="center" textRotation="255"/>
    </xf>
    <xf numFmtId="0" fontId="51" fillId="0" borderId="1" xfId="0" applyFont="1" applyFill="1" applyBorder="1" applyAlignment="1">
      <alignment horizontal="center" vertical="center" textRotation="255"/>
    </xf>
    <xf numFmtId="0" fontId="52" fillId="0" borderId="1" xfId="53" applyFont="1" applyFill="1" applyBorder="1" applyAlignment="1">
      <alignment horizontal="center" vertical="center" wrapText="1"/>
    </xf>
    <xf numFmtId="49" fontId="52" fillId="0" borderId="1" xfId="54" applyNumberFormat="1" applyFont="1" applyFill="1" applyBorder="1" applyAlignment="1" applyProtection="1">
      <alignment horizontal="left" vertical="center" wrapText="1"/>
    </xf>
    <xf numFmtId="49" fontId="45" fillId="0" borderId="1" xfId="54" applyNumberFormat="1" applyFont="1" applyFill="1" applyBorder="1" applyAlignment="1">
      <alignment horizontal="left" vertical="center" wrapText="1"/>
    </xf>
    <xf numFmtId="0" fontId="45" fillId="0" borderId="1" xfId="0" applyFont="1" applyFill="1" applyBorder="1" applyAlignment="1">
      <alignment horizontal="center" vertical="center"/>
    </xf>
    <xf numFmtId="0" fontId="48" fillId="0" borderId="1" xfId="0" applyFont="1" applyFill="1" applyBorder="1" applyAlignment="1">
      <alignment horizontal="center" vertical="center"/>
    </xf>
    <xf numFmtId="10" fontId="45" fillId="0" borderId="1" xfId="0" applyNumberFormat="1" applyFont="1" applyFill="1" applyBorder="1" applyAlignment="1">
      <alignment horizontal="center" vertical="center"/>
    </xf>
    <xf numFmtId="0" fontId="52" fillId="0" borderId="1" xfId="54" applyNumberFormat="1" applyFont="1" applyFill="1" applyBorder="1" applyAlignment="1" applyProtection="1">
      <alignment horizontal="center" vertical="center" wrapText="1"/>
    </xf>
    <xf numFmtId="0" fontId="52" fillId="0" borderId="1" xfId="53" applyFont="1" applyFill="1" applyBorder="1" applyAlignment="1">
      <alignment vertical="center" wrapText="1"/>
    </xf>
    <xf numFmtId="9" fontId="45" fillId="0" borderId="1" xfId="0" applyNumberFormat="1" applyFont="1" applyFill="1" applyBorder="1" applyAlignment="1">
      <alignment horizontal="center" vertical="center"/>
    </xf>
    <xf numFmtId="49" fontId="52" fillId="0" borderId="1" xfId="54"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xf>
    <xf numFmtId="0" fontId="48" fillId="0" borderId="11" xfId="0" applyFont="1" applyFill="1" applyBorder="1" applyAlignment="1">
      <alignment horizontal="left" vertical="center" wrapText="1"/>
    </xf>
    <xf numFmtId="0" fontId="48" fillId="0" borderId="7" xfId="0" applyFont="1" applyFill="1" applyBorder="1" applyAlignment="1">
      <alignment horizontal="left" vertical="center"/>
    </xf>
    <xf numFmtId="0" fontId="48" fillId="0" borderId="12"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6" xfId="0" applyFont="1" applyFill="1" applyBorder="1" applyAlignment="1">
      <alignment horizontal="left" vertical="center"/>
    </xf>
    <xf numFmtId="0" fontId="48" fillId="0" borderId="0" xfId="0" applyFont="1" applyFill="1" applyBorder="1" applyAlignment="1">
      <alignment vertical="center" wrapText="1"/>
    </xf>
    <xf numFmtId="0" fontId="51" fillId="0" borderId="2"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3" xfId="0" applyFont="1" applyFill="1" applyBorder="1" applyAlignment="1">
      <alignment horizontal="center" vertical="center"/>
    </xf>
    <xf numFmtId="0" fontId="53"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5" xfId="0" applyFont="1" applyFill="1" applyBorder="1" applyAlignment="1">
      <alignment horizontal="left" vertical="center"/>
    </xf>
    <xf numFmtId="0" fontId="48" fillId="0" borderId="16" xfId="0" applyFont="1" applyFill="1" applyBorder="1" applyAlignment="1">
      <alignment horizontal="left" vertical="center"/>
    </xf>
    <xf numFmtId="0" fontId="48" fillId="0" borderId="0" xfId="0" applyFont="1" applyFill="1" applyBorder="1" applyAlignment="1">
      <alignment vertical="center" textRotation="255"/>
    </xf>
    <xf numFmtId="44" fontId="2" fillId="0" borderId="6"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3"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77" fontId="52" fillId="2" borderId="1" xfId="0" applyNumberFormat="1" applyFont="1" applyFill="1" applyBorder="1" applyAlignment="1">
      <alignment horizontal="center" vertical="center"/>
    </xf>
    <xf numFmtId="0" fontId="5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vertical="center"/>
    </xf>
    <xf numFmtId="0" fontId="22" fillId="2" borderId="1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 xfId="0" applyFont="1" applyFill="1" applyBorder="1" applyAlignment="1">
      <alignment vertical="center" wrapText="1"/>
    </xf>
    <xf numFmtId="0" fontId="22" fillId="2" borderId="13"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 xfId="0" applyFont="1" applyFill="1" applyBorder="1" applyAlignment="1">
      <alignment horizontal="left" vertical="center"/>
    </xf>
    <xf numFmtId="0" fontId="54"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1" xfId="0" applyFont="1" applyFill="1" applyBorder="1" applyAlignment="1">
      <alignment vertical="center" wrapText="1"/>
    </xf>
    <xf numFmtId="0" fontId="52" fillId="0" borderId="9"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2" fillId="0" borderId="0" xfId="0" applyFont="1" applyFill="1" applyAlignment="1">
      <alignment horizontal="center" vertical="center" wrapText="1"/>
    </xf>
    <xf numFmtId="177" fontId="51" fillId="0" borderId="2" xfId="0" applyNumberFormat="1" applyFont="1" applyFill="1" applyBorder="1" applyAlignment="1">
      <alignment horizontal="center" vertical="center"/>
    </xf>
    <xf numFmtId="177" fontId="51" fillId="0" borderId="3"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22" fillId="2" borderId="2" xfId="0" applyFont="1" applyFill="1" applyBorder="1" applyAlignment="1">
      <alignment horizontal="center" vertical="center" wrapText="1"/>
    </xf>
    <xf numFmtId="10" fontId="52" fillId="2" borderId="2" xfId="0" applyNumberFormat="1" applyFont="1" applyFill="1" applyBorder="1" applyAlignment="1">
      <alignment horizontal="center" vertical="center" wrapText="1"/>
    </xf>
    <xf numFmtId="0" fontId="52" fillId="0" borderId="1" xfId="53" applyFont="1" applyFill="1" applyBorder="1" applyAlignment="1">
      <alignment horizontal="left" vertical="center" wrapText="1"/>
    </xf>
    <xf numFmtId="0" fontId="31" fillId="0"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10" fontId="52" fillId="2" borderId="4" xfId="0" applyNumberFormat="1" applyFont="1" applyFill="1" applyBorder="1" applyAlignment="1">
      <alignment horizontal="center" vertical="center" wrapText="1"/>
    </xf>
    <xf numFmtId="10" fontId="52" fillId="2" borderId="3" xfId="0" applyNumberFormat="1" applyFont="1" applyFill="1" applyBorder="1" applyAlignment="1">
      <alignment horizontal="center" vertical="center" wrapText="1"/>
    </xf>
    <xf numFmtId="0" fontId="48" fillId="0" borderId="0" xfId="0" applyFont="1" applyFill="1" applyAlignment="1">
      <alignment vertical="center" textRotation="255"/>
    </xf>
    <xf numFmtId="177" fontId="52" fillId="0" borderId="1" xfId="0" applyNumberFormat="1" applyFont="1" applyFill="1" applyBorder="1" applyAlignment="1">
      <alignment horizontal="center" vertical="center" wrapText="1"/>
    </xf>
    <xf numFmtId="0" fontId="56" fillId="0" borderId="1" xfId="0" applyFont="1" applyFill="1" applyBorder="1" applyAlignment="1">
      <alignment vertical="center" wrapText="1"/>
    </xf>
    <xf numFmtId="177" fontId="52" fillId="0" borderId="1" xfId="0" applyNumberFormat="1" applyFont="1" applyFill="1" applyBorder="1" applyAlignment="1">
      <alignment horizontal="right" vertical="center"/>
    </xf>
    <xf numFmtId="0" fontId="52" fillId="0" borderId="0" xfId="0" applyFont="1" applyFill="1" applyBorder="1" applyAlignment="1">
      <alignment vertical="center"/>
    </xf>
  </cellXfs>
  <cellStyles count="58">
    <cellStyle name="常规" xfId="0" builtinId="0"/>
    <cellStyle name="常规_Sheet8"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 4" xfId="55"/>
    <cellStyle name="常规 2 4" xfId="56"/>
    <cellStyle name="常规 5"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7"/>
  <sheetViews>
    <sheetView zoomScale="88" zoomScaleNormal="88" workbookViewId="0">
      <selection activeCell="Q31" sqref="Q31"/>
    </sheetView>
  </sheetViews>
  <sheetFormatPr defaultColWidth="8.88888888888889" defaultRowHeight="14.4"/>
  <cols>
    <col min="1" max="1" width="6.77777777777778" style="201" customWidth="1"/>
    <col min="2" max="2" width="10.3333333333333" style="201" customWidth="1"/>
    <col min="3" max="3" width="15.3333333333333" style="202" customWidth="1"/>
    <col min="4" max="4" width="9.33333333333333" style="201" customWidth="1"/>
    <col min="5" max="5" width="9.11111111111111" style="201" customWidth="1"/>
    <col min="6" max="6" width="22.1111111111111" style="201" customWidth="1"/>
    <col min="7" max="7" width="15.6666666666667" style="201" customWidth="1"/>
    <col min="8" max="8" width="11.4444444444444" style="201" customWidth="1"/>
    <col min="9" max="9" width="15.1111111111111" style="201" customWidth="1"/>
    <col min="10" max="10" width="10.2222222222222" style="201" customWidth="1"/>
    <col min="11" max="11" width="9.88888888888889" style="201" customWidth="1"/>
    <col min="12" max="12" width="20.6666666666667" style="201" customWidth="1"/>
    <col min="13" max="13" width="9.11111111111111" style="201" customWidth="1"/>
    <col min="14" max="14" width="8.44444444444444" style="201" customWidth="1"/>
    <col min="15" max="15" width="6.77777777777778" style="201" customWidth="1"/>
    <col min="16" max="16" width="8.66666666666667" style="201" customWidth="1"/>
    <col min="17" max="17" width="10.8148148148148" style="201" customWidth="1"/>
    <col min="18" max="18" width="11.3333333333333" style="201" customWidth="1"/>
    <col min="19" max="16380" width="8.88888888888889" style="201"/>
  </cols>
  <sheetData>
    <row r="1" s="201" customFormat="1" ht="21" customHeight="1" spans="1:3">
      <c r="A1" s="203" t="s">
        <v>0</v>
      </c>
      <c r="B1" s="203"/>
      <c r="C1" s="202"/>
    </row>
    <row r="2" s="201" customFormat="1" ht="37" customHeight="1" spans="1:18">
      <c r="A2" s="239" t="s">
        <v>1</v>
      </c>
      <c r="B2" s="239"/>
      <c r="C2" s="239"/>
      <c r="D2" s="239"/>
      <c r="E2" s="239"/>
      <c r="F2" s="239"/>
      <c r="G2" s="239"/>
      <c r="H2" s="239"/>
      <c r="I2" s="239"/>
      <c r="J2" s="239"/>
      <c r="K2" s="239"/>
      <c r="L2" s="239"/>
      <c r="M2" s="239"/>
      <c r="N2" s="239"/>
      <c r="O2" s="239"/>
      <c r="P2" s="239"/>
      <c r="Q2" s="239"/>
      <c r="R2" s="239"/>
    </row>
    <row r="3" s="199" customFormat="1" ht="42" customHeight="1" spans="1:18">
      <c r="A3" s="206" t="s">
        <v>2</v>
      </c>
      <c r="B3" s="206"/>
      <c r="C3" s="207"/>
      <c r="D3" s="240" t="s">
        <v>3</v>
      </c>
      <c r="E3" s="241"/>
      <c r="F3" s="241"/>
      <c r="G3" s="242"/>
      <c r="H3" s="206" t="s">
        <v>4</v>
      </c>
      <c r="I3" s="206"/>
      <c r="J3" s="277">
        <f>R39</f>
        <v>94.52</v>
      </c>
      <c r="K3" s="278"/>
      <c r="L3" s="229" t="s">
        <v>5</v>
      </c>
      <c r="M3" s="231"/>
      <c r="N3" s="279" t="s">
        <v>6</v>
      </c>
      <c r="O3" s="280"/>
      <c r="P3" s="280"/>
      <c r="Q3" s="280"/>
      <c r="R3" s="284"/>
    </row>
    <row r="4" s="199" customFormat="1" ht="27.75" customHeight="1" spans="1:18">
      <c r="A4" s="243" t="s">
        <v>7</v>
      </c>
      <c r="B4" s="243"/>
      <c r="C4" s="243"/>
      <c r="D4" s="244" t="s">
        <v>8</v>
      </c>
      <c r="E4" s="244"/>
      <c r="F4" s="244"/>
      <c r="G4" s="244" t="s">
        <v>9</v>
      </c>
      <c r="H4" s="243" t="s">
        <v>10</v>
      </c>
      <c r="I4" s="243"/>
      <c r="J4" s="244" t="s">
        <v>11</v>
      </c>
      <c r="K4" s="244"/>
      <c r="L4" s="244"/>
      <c r="M4" s="243" t="s">
        <v>12</v>
      </c>
      <c r="N4" s="243"/>
      <c r="O4" s="243"/>
      <c r="P4" s="281" t="s">
        <v>13</v>
      </c>
      <c r="Q4" s="285"/>
      <c r="R4" s="286"/>
    </row>
    <row r="5" s="199" customFormat="1" ht="27.75" customHeight="1" spans="1:18">
      <c r="A5" s="243"/>
      <c r="B5" s="243"/>
      <c r="C5" s="243"/>
      <c r="D5" s="244" t="s">
        <v>14</v>
      </c>
      <c r="E5" s="244"/>
      <c r="F5" s="244"/>
      <c r="G5" s="245">
        <f>G6+G7</f>
        <v>475.94</v>
      </c>
      <c r="H5" s="246">
        <f>H6+H7</f>
        <v>24.44</v>
      </c>
      <c r="I5" s="246"/>
      <c r="J5" s="246">
        <f>J6+J7</f>
        <v>500.38</v>
      </c>
      <c r="K5" s="246"/>
      <c r="L5" s="246"/>
      <c r="M5" s="246">
        <f>M6+M7</f>
        <v>500.38</v>
      </c>
      <c r="N5" s="246"/>
      <c r="O5" s="246"/>
      <c r="P5" s="282">
        <f>M5/J5</f>
        <v>1</v>
      </c>
      <c r="Q5" s="287"/>
      <c r="R5" s="288"/>
    </row>
    <row r="6" s="199" customFormat="1" ht="27.75" customHeight="1" spans="1:18">
      <c r="A6" s="243"/>
      <c r="B6" s="243"/>
      <c r="C6" s="243"/>
      <c r="D6" s="247" t="s">
        <v>15</v>
      </c>
      <c r="E6" s="248"/>
      <c r="F6" s="249"/>
      <c r="G6" s="245">
        <v>455.94</v>
      </c>
      <c r="H6" s="246">
        <f>J6-G6</f>
        <v>20.7</v>
      </c>
      <c r="I6" s="246"/>
      <c r="J6" s="246">
        <v>476.64</v>
      </c>
      <c r="K6" s="246"/>
      <c r="L6" s="246"/>
      <c r="M6" s="246">
        <v>476.64</v>
      </c>
      <c r="N6" s="246"/>
      <c r="O6" s="246"/>
      <c r="P6" s="282">
        <f>M6/J6</f>
        <v>1</v>
      </c>
      <c r="Q6" s="287"/>
      <c r="R6" s="288"/>
    </row>
    <row r="7" s="199" customFormat="1" ht="27.75" customHeight="1" spans="1:18">
      <c r="A7" s="243"/>
      <c r="B7" s="243"/>
      <c r="C7" s="243"/>
      <c r="D7" s="250" t="s">
        <v>16</v>
      </c>
      <c r="E7" s="251"/>
      <c r="F7" s="244" t="s">
        <v>14</v>
      </c>
      <c r="G7" s="245">
        <v>20</v>
      </c>
      <c r="H7" s="246">
        <f>J7-G7</f>
        <v>3.74</v>
      </c>
      <c r="I7" s="246"/>
      <c r="J7" s="246">
        <f>J8+J9</f>
        <v>23.74</v>
      </c>
      <c r="K7" s="246"/>
      <c r="L7" s="246"/>
      <c r="M7" s="246">
        <f>M8+M9</f>
        <v>23.74</v>
      </c>
      <c r="N7" s="246"/>
      <c r="O7" s="246"/>
      <c r="P7" s="282">
        <f>M7/J7</f>
        <v>1</v>
      </c>
      <c r="Q7" s="287"/>
      <c r="R7" s="288"/>
    </row>
    <row r="8" s="199" customFormat="1" ht="27.75" customHeight="1" spans="1:18">
      <c r="A8" s="243"/>
      <c r="B8" s="243"/>
      <c r="C8" s="243"/>
      <c r="D8" s="252"/>
      <c r="E8" s="253"/>
      <c r="F8" s="254" t="s">
        <v>17</v>
      </c>
      <c r="G8" s="245">
        <f>'1.红河州红十字专项经费'!E7+'2.会议经费'!E7</f>
        <v>20</v>
      </c>
      <c r="H8" s="246">
        <f>J8-G8</f>
        <v>3.74</v>
      </c>
      <c r="I8" s="246"/>
      <c r="J8" s="246">
        <f>'1.红河州红十字专项经费'!F7+'2.会议经费'!F7</f>
        <v>23.74</v>
      </c>
      <c r="K8" s="246"/>
      <c r="L8" s="246"/>
      <c r="M8" s="246">
        <v>23.74</v>
      </c>
      <c r="N8" s="246"/>
      <c r="O8" s="246"/>
      <c r="P8" s="282">
        <f>M8/J8</f>
        <v>1</v>
      </c>
      <c r="Q8" s="287"/>
      <c r="R8" s="288"/>
    </row>
    <row r="9" s="199" customFormat="1" ht="27.75" customHeight="1" spans="1:18">
      <c r="A9" s="243"/>
      <c r="B9" s="243"/>
      <c r="C9" s="243"/>
      <c r="D9" s="255"/>
      <c r="E9" s="256"/>
      <c r="F9" s="257" t="s">
        <v>18</v>
      </c>
      <c r="G9" s="245">
        <f>G7-G8</f>
        <v>0</v>
      </c>
      <c r="H9" s="245">
        <f>J9-G9</f>
        <v>0</v>
      </c>
      <c r="I9" s="245"/>
      <c r="J9" s="245">
        <v>0</v>
      </c>
      <c r="K9" s="245"/>
      <c r="L9" s="245"/>
      <c r="M9" s="245">
        <v>0</v>
      </c>
      <c r="N9" s="245"/>
      <c r="O9" s="245"/>
      <c r="P9" s="282">
        <v>0</v>
      </c>
      <c r="Q9" s="287"/>
      <c r="R9" s="288"/>
    </row>
    <row r="10" s="238" customFormat="1" ht="30.9" customHeight="1" spans="1:21">
      <c r="A10" s="258" t="s">
        <v>19</v>
      </c>
      <c r="B10" s="258" t="s">
        <v>20</v>
      </c>
      <c r="C10" s="258" t="s">
        <v>21</v>
      </c>
      <c r="D10" s="258" t="s">
        <v>22</v>
      </c>
      <c r="E10" s="258" t="s">
        <v>23</v>
      </c>
      <c r="F10" s="258"/>
      <c r="G10" s="258" t="s">
        <v>24</v>
      </c>
      <c r="H10" s="258"/>
      <c r="I10" s="258"/>
      <c r="J10" s="258" t="s">
        <v>25</v>
      </c>
      <c r="K10" s="258"/>
      <c r="L10" s="258"/>
      <c r="M10" s="258" t="s">
        <v>26</v>
      </c>
      <c r="N10" s="258"/>
      <c r="O10" s="258"/>
      <c r="P10" s="258"/>
      <c r="Q10" s="258" t="s">
        <v>27</v>
      </c>
      <c r="R10" s="258" t="s">
        <v>4</v>
      </c>
      <c r="S10" s="289"/>
      <c r="T10" s="289"/>
      <c r="U10" s="289"/>
    </row>
    <row r="11" s="238" customFormat="1" ht="80.1" customHeight="1" spans="1:21">
      <c r="A11" s="259" t="s">
        <v>28</v>
      </c>
      <c r="B11" s="259" t="s">
        <v>29</v>
      </c>
      <c r="C11" s="260" t="s">
        <v>30</v>
      </c>
      <c r="D11" s="259">
        <v>4</v>
      </c>
      <c r="E11" s="260" t="s">
        <v>31</v>
      </c>
      <c r="F11" s="260"/>
      <c r="G11" s="260" t="s">
        <v>32</v>
      </c>
      <c r="H11" s="260"/>
      <c r="I11" s="260"/>
      <c r="J11" s="260" t="s">
        <v>33</v>
      </c>
      <c r="K11" s="260"/>
      <c r="L11" s="260"/>
      <c r="M11" s="261" t="s">
        <v>34</v>
      </c>
      <c r="N11" s="263"/>
      <c r="O11" s="263"/>
      <c r="P11" s="262"/>
      <c r="Q11" s="266"/>
      <c r="R11" s="290">
        <v>4</v>
      </c>
      <c r="S11" s="289"/>
      <c r="T11" s="289"/>
      <c r="U11" s="289"/>
    </row>
    <row r="12" s="238" customFormat="1" ht="151" customHeight="1" spans="1:21">
      <c r="A12" s="259"/>
      <c r="B12" s="259"/>
      <c r="C12" s="260" t="s">
        <v>35</v>
      </c>
      <c r="D12" s="259">
        <v>3</v>
      </c>
      <c r="E12" s="260" t="s">
        <v>36</v>
      </c>
      <c r="F12" s="260"/>
      <c r="G12" s="260" t="s">
        <v>37</v>
      </c>
      <c r="H12" s="260"/>
      <c r="I12" s="260"/>
      <c r="J12" s="260" t="s">
        <v>38</v>
      </c>
      <c r="K12" s="260"/>
      <c r="L12" s="260"/>
      <c r="M12" s="261" t="s">
        <v>39</v>
      </c>
      <c r="N12" s="263"/>
      <c r="O12" s="263"/>
      <c r="P12" s="262"/>
      <c r="Q12" s="266"/>
      <c r="R12" s="290">
        <v>3</v>
      </c>
      <c r="S12" s="289"/>
      <c r="T12" s="289"/>
      <c r="U12" s="289"/>
    </row>
    <row r="13" s="238" customFormat="1" ht="78" customHeight="1" spans="1:21">
      <c r="A13" s="259"/>
      <c r="B13" s="259" t="s">
        <v>40</v>
      </c>
      <c r="C13" s="260" t="s">
        <v>41</v>
      </c>
      <c r="D13" s="259">
        <v>2</v>
      </c>
      <c r="E13" s="260" t="s">
        <v>42</v>
      </c>
      <c r="F13" s="260"/>
      <c r="G13" s="260" t="s">
        <v>43</v>
      </c>
      <c r="H13" s="260"/>
      <c r="I13" s="260"/>
      <c r="J13" s="260" t="s">
        <v>44</v>
      </c>
      <c r="K13" s="260"/>
      <c r="L13" s="260"/>
      <c r="M13" s="260" t="s">
        <v>45</v>
      </c>
      <c r="N13" s="260"/>
      <c r="O13" s="260"/>
      <c r="P13" s="260"/>
      <c r="Q13" s="291"/>
      <c r="R13" s="290">
        <v>2</v>
      </c>
      <c r="S13" s="289"/>
      <c r="T13" s="289"/>
      <c r="U13" s="289"/>
    </row>
    <row r="14" s="238" customFormat="1" ht="90.75" customHeight="1" spans="1:21">
      <c r="A14" s="259"/>
      <c r="B14" s="259"/>
      <c r="C14" s="260" t="s">
        <v>46</v>
      </c>
      <c r="D14" s="259">
        <v>3</v>
      </c>
      <c r="E14" s="261" t="s">
        <v>47</v>
      </c>
      <c r="F14" s="262"/>
      <c r="G14" s="261" t="s">
        <v>48</v>
      </c>
      <c r="H14" s="263"/>
      <c r="I14" s="262"/>
      <c r="J14" s="261" t="s">
        <v>49</v>
      </c>
      <c r="K14" s="263"/>
      <c r="L14" s="262"/>
      <c r="M14" s="261" t="s">
        <v>50</v>
      </c>
      <c r="N14" s="263"/>
      <c r="O14" s="263"/>
      <c r="P14" s="262"/>
      <c r="Q14" s="266"/>
      <c r="R14" s="290">
        <v>3</v>
      </c>
      <c r="S14" s="289"/>
      <c r="T14" s="289"/>
      <c r="U14" s="289"/>
    </row>
    <row r="15" s="238" customFormat="1" ht="122.1" customHeight="1" spans="1:21">
      <c r="A15" s="259"/>
      <c r="B15" s="259"/>
      <c r="C15" s="260" t="s">
        <v>51</v>
      </c>
      <c r="D15" s="259">
        <v>3</v>
      </c>
      <c r="E15" s="260" t="s">
        <v>52</v>
      </c>
      <c r="F15" s="260"/>
      <c r="G15" s="260" t="s">
        <v>53</v>
      </c>
      <c r="H15" s="260"/>
      <c r="I15" s="260"/>
      <c r="J15" s="260" t="s">
        <v>54</v>
      </c>
      <c r="K15" s="260"/>
      <c r="L15" s="260"/>
      <c r="M15" s="260" t="s">
        <v>55</v>
      </c>
      <c r="N15" s="260"/>
      <c r="O15" s="260"/>
      <c r="P15" s="260"/>
      <c r="Q15" s="266"/>
      <c r="R15" s="290">
        <v>3</v>
      </c>
      <c r="S15" s="289"/>
      <c r="T15" s="289"/>
      <c r="U15" s="289"/>
    </row>
    <row r="16" s="238" customFormat="1" ht="81" customHeight="1" spans="1:21">
      <c r="A16" s="264" t="s">
        <v>56</v>
      </c>
      <c r="B16" s="259" t="s">
        <v>57</v>
      </c>
      <c r="C16" s="260" t="s">
        <v>58</v>
      </c>
      <c r="D16" s="259">
        <v>2</v>
      </c>
      <c r="E16" s="260" t="s">
        <v>59</v>
      </c>
      <c r="F16" s="260"/>
      <c r="G16" s="260" t="s">
        <v>60</v>
      </c>
      <c r="H16" s="260"/>
      <c r="I16" s="260"/>
      <c r="J16" s="260" t="s">
        <v>61</v>
      </c>
      <c r="K16" s="260"/>
      <c r="L16" s="260"/>
      <c r="M16" s="260" t="s">
        <v>62</v>
      </c>
      <c r="N16" s="260"/>
      <c r="O16" s="260"/>
      <c r="P16" s="260"/>
      <c r="Q16" s="266" t="s">
        <v>63</v>
      </c>
      <c r="R16" s="290">
        <v>1</v>
      </c>
      <c r="S16" s="289"/>
      <c r="T16" s="289"/>
      <c r="U16" s="289"/>
    </row>
    <row r="17" s="238" customFormat="1" ht="97.5" customHeight="1" spans="1:21">
      <c r="A17" s="265"/>
      <c r="B17" s="259"/>
      <c r="C17" s="260" t="s">
        <v>64</v>
      </c>
      <c r="D17" s="259">
        <v>1</v>
      </c>
      <c r="E17" s="260" t="s">
        <v>65</v>
      </c>
      <c r="F17" s="260"/>
      <c r="G17" s="260" t="s">
        <v>66</v>
      </c>
      <c r="H17" s="260"/>
      <c r="I17" s="260"/>
      <c r="J17" s="260" t="s">
        <v>67</v>
      </c>
      <c r="K17" s="260"/>
      <c r="L17" s="260"/>
      <c r="M17" s="260" t="s">
        <v>68</v>
      </c>
      <c r="N17" s="260"/>
      <c r="O17" s="260"/>
      <c r="P17" s="260"/>
      <c r="Q17" s="266"/>
      <c r="R17" s="290">
        <v>1</v>
      </c>
      <c r="S17" s="289"/>
      <c r="T17" s="289"/>
      <c r="U17" s="289"/>
    </row>
    <row r="18" s="238" customFormat="1" ht="90.75" customHeight="1" spans="1:21">
      <c r="A18" s="265"/>
      <c r="B18" s="259"/>
      <c r="C18" s="260" t="s">
        <v>69</v>
      </c>
      <c r="D18" s="259">
        <v>1</v>
      </c>
      <c r="E18" s="260" t="s">
        <v>70</v>
      </c>
      <c r="F18" s="260"/>
      <c r="G18" s="260" t="s">
        <v>71</v>
      </c>
      <c r="H18" s="260"/>
      <c r="I18" s="260"/>
      <c r="J18" s="260" t="s">
        <v>72</v>
      </c>
      <c r="K18" s="260"/>
      <c r="L18" s="260"/>
      <c r="M18" s="260" t="s">
        <v>73</v>
      </c>
      <c r="N18" s="260"/>
      <c r="O18" s="260"/>
      <c r="P18" s="260"/>
      <c r="Q18" s="266"/>
      <c r="R18" s="290">
        <v>1</v>
      </c>
      <c r="S18" s="289"/>
      <c r="T18" s="289"/>
      <c r="U18" s="289"/>
    </row>
    <row r="19" s="238" customFormat="1" ht="63.9" customHeight="1" spans="1:21">
      <c r="A19" s="265"/>
      <c r="B19" s="259"/>
      <c r="C19" s="260" t="s">
        <v>74</v>
      </c>
      <c r="D19" s="259">
        <v>1</v>
      </c>
      <c r="E19" s="260" t="s">
        <v>75</v>
      </c>
      <c r="F19" s="260"/>
      <c r="G19" s="260" t="s">
        <v>76</v>
      </c>
      <c r="H19" s="260"/>
      <c r="I19" s="260"/>
      <c r="J19" s="260" t="s">
        <v>77</v>
      </c>
      <c r="K19" s="260"/>
      <c r="L19" s="260"/>
      <c r="M19" s="260" t="s">
        <v>78</v>
      </c>
      <c r="N19" s="260"/>
      <c r="O19" s="260"/>
      <c r="P19" s="260"/>
      <c r="Q19" s="266"/>
      <c r="R19" s="290">
        <v>1</v>
      </c>
      <c r="S19" s="289"/>
      <c r="T19" s="289"/>
      <c r="U19" s="289"/>
    </row>
    <row r="20" s="238" customFormat="1" ht="81.9" customHeight="1" spans="1:21">
      <c r="A20" s="265"/>
      <c r="B20" s="259"/>
      <c r="C20" s="260" t="s">
        <v>79</v>
      </c>
      <c r="D20" s="259">
        <v>1</v>
      </c>
      <c r="E20" s="260" t="s">
        <v>80</v>
      </c>
      <c r="F20" s="260"/>
      <c r="G20" s="260" t="s">
        <v>81</v>
      </c>
      <c r="H20" s="260"/>
      <c r="I20" s="260"/>
      <c r="J20" s="260" t="s">
        <v>82</v>
      </c>
      <c r="K20" s="260"/>
      <c r="L20" s="260"/>
      <c r="M20" s="261" t="s">
        <v>83</v>
      </c>
      <c r="N20" s="263"/>
      <c r="O20" s="263"/>
      <c r="P20" s="262"/>
      <c r="Q20" s="266"/>
      <c r="R20" s="290">
        <v>0.92</v>
      </c>
      <c r="S20" s="289"/>
      <c r="T20" s="289"/>
      <c r="U20" s="289"/>
    </row>
    <row r="21" s="238" customFormat="1" ht="66" customHeight="1" spans="1:21">
      <c r="A21" s="265"/>
      <c r="B21" s="259"/>
      <c r="C21" s="260" t="s">
        <v>84</v>
      </c>
      <c r="D21" s="259">
        <v>1</v>
      </c>
      <c r="E21" s="260" t="s">
        <v>85</v>
      </c>
      <c r="F21" s="260"/>
      <c r="G21" s="260" t="s">
        <v>86</v>
      </c>
      <c r="H21" s="260"/>
      <c r="I21" s="260"/>
      <c r="J21" s="260" t="s">
        <v>87</v>
      </c>
      <c r="K21" s="260"/>
      <c r="L21" s="260"/>
      <c r="M21" s="260" t="s">
        <v>88</v>
      </c>
      <c r="N21" s="260"/>
      <c r="O21" s="260"/>
      <c r="P21" s="260"/>
      <c r="Q21" s="266"/>
      <c r="R21" s="290">
        <v>1</v>
      </c>
      <c r="S21" s="289"/>
      <c r="T21" s="289"/>
      <c r="U21" s="289"/>
    </row>
    <row r="22" s="238" customFormat="1" ht="101.25" customHeight="1" spans="1:21">
      <c r="A22" s="265"/>
      <c r="B22" s="259"/>
      <c r="C22" s="260" t="s">
        <v>89</v>
      </c>
      <c r="D22" s="259">
        <v>1</v>
      </c>
      <c r="E22" s="260" t="s">
        <v>90</v>
      </c>
      <c r="F22" s="260"/>
      <c r="G22" s="260" t="s">
        <v>91</v>
      </c>
      <c r="H22" s="260"/>
      <c r="I22" s="260"/>
      <c r="J22" s="260" t="s">
        <v>92</v>
      </c>
      <c r="K22" s="260"/>
      <c r="L22" s="260"/>
      <c r="M22" s="260" t="s">
        <v>93</v>
      </c>
      <c r="N22" s="260"/>
      <c r="O22" s="260"/>
      <c r="P22" s="260"/>
      <c r="Q22" s="266"/>
      <c r="R22" s="290">
        <v>1</v>
      </c>
      <c r="S22" s="289"/>
      <c r="T22" s="289"/>
      <c r="U22" s="289"/>
    </row>
    <row r="23" s="238" customFormat="1" ht="96.9" customHeight="1" spans="1:21">
      <c r="A23" s="265"/>
      <c r="B23" s="259" t="s">
        <v>94</v>
      </c>
      <c r="C23" s="260" t="s">
        <v>95</v>
      </c>
      <c r="D23" s="259">
        <v>2</v>
      </c>
      <c r="E23" s="260" t="s">
        <v>96</v>
      </c>
      <c r="F23" s="260"/>
      <c r="G23" s="260" t="s">
        <v>97</v>
      </c>
      <c r="H23" s="260"/>
      <c r="I23" s="260"/>
      <c r="J23" s="260" t="s">
        <v>98</v>
      </c>
      <c r="K23" s="260"/>
      <c r="L23" s="260"/>
      <c r="M23" s="260" t="s">
        <v>99</v>
      </c>
      <c r="N23" s="260"/>
      <c r="O23" s="260"/>
      <c r="P23" s="260"/>
      <c r="Q23" s="266"/>
      <c r="R23" s="290">
        <v>2</v>
      </c>
      <c r="S23" s="289"/>
      <c r="T23" s="289"/>
      <c r="U23" s="289"/>
    </row>
    <row r="24" s="238" customFormat="1" ht="68.1" customHeight="1" spans="1:21">
      <c r="A24" s="265"/>
      <c r="B24" s="259"/>
      <c r="C24" s="260" t="s">
        <v>100</v>
      </c>
      <c r="D24" s="259">
        <v>2</v>
      </c>
      <c r="E24" s="260" t="s">
        <v>101</v>
      </c>
      <c r="F24" s="260"/>
      <c r="G24" s="260" t="s">
        <v>102</v>
      </c>
      <c r="H24" s="260"/>
      <c r="I24" s="260"/>
      <c r="J24" s="260" t="s">
        <v>98</v>
      </c>
      <c r="K24" s="260"/>
      <c r="L24" s="260"/>
      <c r="M24" s="260" t="s">
        <v>103</v>
      </c>
      <c r="N24" s="260"/>
      <c r="O24" s="260"/>
      <c r="P24" s="260"/>
      <c r="Q24" s="266"/>
      <c r="R24" s="290">
        <v>2</v>
      </c>
      <c r="S24" s="289"/>
      <c r="T24" s="289"/>
      <c r="U24" s="289"/>
    </row>
    <row r="25" s="238" customFormat="1" ht="56.1" customHeight="1" spans="1:21">
      <c r="A25" s="265"/>
      <c r="B25" s="259"/>
      <c r="C25" s="260" t="s">
        <v>104</v>
      </c>
      <c r="D25" s="259">
        <v>3</v>
      </c>
      <c r="E25" s="260" t="s">
        <v>105</v>
      </c>
      <c r="F25" s="260"/>
      <c r="G25" s="260" t="s">
        <v>106</v>
      </c>
      <c r="H25" s="260"/>
      <c r="I25" s="260"/>
      <c r="J25" s="260" t="s">
        <v>107</v>
      </c>
      <c r="K25" s="260"/>
      <c r="L25" s="260"/>
      <c r="M25" s="260" t="s">
        <v>108</v>
      </c>
      <c r="N25" s="260"/>
      <c r="O25" s="260"/>
      <c r="P25" s="260"/>
      <c r="Q25" s="266"/>
      <c r="R25" s="290">
        <v>3</v>
      </c>
      <c r="S25" s="289"/>
      <c r="T25" s="289"/>
      <c r="U25" s="289"/>
    </row>
    <row r="26" s="238" customFormat="1" ht="93.75" customHeight="1" spans="1:21">
      <c r="A26" s="265"/>
      <c r="B26" s="259"/>
      <c r="C26" s="260" t="s">
        <v>109</v>
      </c>
      <c r="D26" s="259">
        <v>1</v>
      </c>
      <c r="E26" s="261" t="s">
        <v>110</v>
      </c>
      <c r="F26" s="262"/>
      <c r="G26" s="261" t="s">
        <v>111</v>
      </c>
      <c r="H26" s="263"/>
      <c r="I26" s="262"/>
      <c r="J26" s="261" t="s">
        <v>112</v>
      </c>
      <c r="K26" s="263"/>
      <c r="L26" s="262"/>
      <c r="M26" s="261" t="s">
        <v>113</v>
      </c>
      <c r="N26" s="263"/>
      <c r="O26" s="263"/>
      <c r="P26" s="262"/>
      <c r="Q26" s="266"/>
      <c r="R26" s="290">
        <v>1</v>
      </c>
      <c r="S26" s="289"/>
      <c r="T26" s="289"/>
      <c r="U26" s="289"/>
    </row>
    <row r="27" s="238" customFormat="1" ht="75.9" customHeight="1" spans="1:21">
      <c r="A27" s="265"/>
      <c r="B27" s="259" t="s">
        <v>114</v>
      </c>
      <c r="C27" s="260" t="s">
        <v>115</v>
      </c>
      <c r="D27" s="259">
        <v>1</v>
      </c>
      <c r="E27" s="260" t="s">
        <v>116</v>
      </c>
      <c r="F27" s="260"/>
      <c r="G27" s="260" t="s">
        <v>117</v>
      </c>
      <c r="H27" s="260"/>
      <c r="I27" s="260"/>
      <c r="J27" s="260" t="s">
        <v>98</v>
      </c>
      <c r="K27" s="260"/>
      <c r="L27" s="260"/>
      <c r="M27" s="260" t="s">
        <v>118</v>
      </c>
      <c r="N27" s="260"/>
      <c r="O27" s="260"/>
      <c r="P27" s="260"/>
      <c r="Q27" s="266"/>
      <c r="R27" s="290">
        <v>1</v>
      </c>
      <c r="S27" s="289"/>
      <c r="T27" s="289"/>
      <c r="U27" s="289"/>
    </row>
    <row r="28" s="238" customFormat="1" ht="84" customHeight="1" spans="1:21">
      <c r="A28" s="265"/>
      <c r="B28" s="266"/>
      <c r="C28" s="260" t="s">
        <v>119</v>
      </c>
      <c r="D28" s="259">
        <v>2</v>
      </c>
      <c r="E28" s="260" t="s">
        <v>120</v>
      </c>
      <c r="F28" s="260"/>
      <c r="G28" s="260" t="s">
        <v>121</v>
      </c>
      <c r="H28" s="260"/>
      <c r="I28" s="260"/>
      <c r="J28" s="260" t="s">
        <v>98</v>
      </c>
      <c r="K28" s="260"/>
      <c r="L28" s="260"/>
      <c r="M28" s="260" t="s">
        <v>122</v>
      </c>
      <c r="N28" s="260"/>
      <c r="O28" s="260"/>
      <c r="P28" s="260"/>
      <c r="Q28" s="266"/>
      <c r="R28" s="290">
        <v>2</v>
      </c>
      <c r="S28" s="289"/>
      <c r="T28" s="289"/>
      <c r="U28" s="289"/>
    </row>
    <row r="29" s="238" customFormat="1" ht="56.1" customHeight="1" spans="1:21">
      <c r="A29" s="267"/>
      <c r="B29" s="266"/>
      <c r="C29" s="260" t="s">
        <v>123</v>
      </c>
      <c r="D29" s="259">
        <v>1</v>
      </c>
      <c r="E29" s="260" t="s">
        <v>124</v>
      </c>
      <c r="F29" s="260"/>
      <c r="G29" s="260" t="s">
        <v>125</v>
      </c>
      <c r="H29" s="260"/>
      <c r="I29" s="260"/>
      <c r="J29" s="260" t="s">
        <v>126</v>
      </c>
      <c r="K29" s="260"/>
      <c r="L29" s="260"/>
      <c r="M29" s="260" t="s">
        <v>127</v>
      </c>
      <c r="N29" s="260"/>
      <c r="O29" s="260"/>
      <c r="P29" s="260"/>
      <c r="Q29" s="266"/>
      <c r="R29" s="290">
        <v>1</v>
      </c>
      <c r="S29" s="289"/>
      <c r="T29" s="289"/>
      <c r="U29" s="289"/>
    </row>
    <row r="30" s="238" customFormat="1" ht="69" customHeight="1" spans="1:21">
      <c r="A30" s="264" t="s">
        <v>128</v>
      </c>
      <c r="B30" s="264" t="s">
        <v>129</v>
      </c>
      <c r="C30" s="260" t="s">
        <v>130</v>
      </c>
      <c r="D30" s="259">
        <v>10</v>
      </c>
      <c r="E30" s="260" t="s">
        <v>131</v>
      </c>
      <c r="F30" s="260"/>
      <c r="G30" s="260" t="s">
        <v>132</v>
      </c>
      <c r="H30" s="260"/>
      <c r="I30" s="260"/>
      <c r="J30" s="260" t="s">
        <v>133</v>
      </c>
      <c r="K30" s="260"/>
      <c r="L30" s="260"/>
      <c r="M30" s="260" t="s">
        <v>134</v>
      </c>
      <c r="N30" s="260"/>
      <c r="O30" s="260"/>
      <c r="P30" s="260"/>
      <c r="Q30" s="266"/>
      <c r="R30" s="290">
        <v>10</v>
      </c>
      <c r="S30" s="289"/>
      <c r="T30" s="289"/>
      <c r="U30" s="289"/>
    </row>
    <row r="31" s="238" customFormat="1" ht="119" customHeight="1" spans="1:21">
      <c r="A31" s="265"/>
      <c r="B31" s="265"/>
      <c r="C31" s="260" t="s">
        <v>135</v>
      </c>
      <c r="D31" s="259">
        <v>10</v>
      </c>
      <c r="E31" s="260" t="s">
        <v>136</v>
      </c>
      <c r="F31" s="260"/>
      <c r="G31" s="260" t="s">
        <v>137</v>
      </c>
      <c r="H31" s="260"/>
      <c r="I31" s="260"/>
      <c r="J31" s="283" t="s">
        <v>138</v>
      </c>
      <c r="K31" s="283"/>
      <c r="L31" s="283"/>
      <c r="M31" s="260" t="s">
        <v>139</v>
      </c>
      <c r="N31" s="260"/>
      <c r="O31" s="260"/>
      <c r="P31" s="260"/>
      <c r="Q31" s="266" t="s">
        <v>140</v>
      </c>
      <c r="R31" s="290">
        <v>8.24</v>
      </c>
      <c r="S31" s="289"/>
      <c r="T31" s="289"/>
      <c r="U31" s="289"/>
    </row>
    <row r="32" s="238" customFormat="1" ht="96.75" customHeight="1" spans="1:21">
      <c r="A32" s="265"/>
      <c r="B32" s="265"/>
      <c r="C32" s="260" t="s">
        <v>141</v>
      </c>
      <c r="D32" s="259">
        <v>7</v>
      </c>
      <c r="E32" s="260" t="s">
        <v>142</v>
      </c>
      <c r="F32" s="260"/>
      <c r="G32" s="260" t="s">
        <v>143</v>
      </c>
      <c r="H32" s="260"/>
      <c r="I32" s="260"/>
      <c r="J32" s="283" t="s">
        <v>144</v>
      </c>
      <c r="K32" s="283"/>
      <c r="L32" s="283"/>
      <c r="M32" s="260" t="s">
        <v>139</v>
      </c>
      <c r="N32" s="260"/>
      <c r="O32" s="260"/>
      <c r="P32" s="260"/>
      <c r="Q32" s="266" t="s">
        <v>140</v>
      </c>
      <c r="R32" s="290">
        <v>5.77</v>
      </c>
      <c r="S32" s="289"/>
      <c r="T32" s="289"/>
      <c r="U32" s="289"/>
    </row>
    <row r="33" s="238" customFormat="1" ht="110" customHeight="1" spans="1:21">
      <c r="A33" s="267"/>
      <c r="B33" s="265"/>
      <c r="C33" s="260" t="s">
        <v>145</v>
      </c>
      <c r="D33" s="259">
        <v>8</v>
      </c>
      <c r="E33" s="260" t="s">
        <v>146</v>
      </c>
      <c r="F33" s="260"/>
      <c r="G33" s="260" t="s">
        <v>147</v>
      </c>
      <c r="H33" s="260"/>
      <c r="I33" s="260"/>
      <c r="J33" s="283" t="s">
        <v>148</v>
      </c>
      <c r="K33" s="283"/>
      <c r="L33" s="283"/>
      <c r="M33" s="260" t="s">
        <v>139</v>
      </c>
      <c r="N33" s="260"/>
      <c r="O33" s="260"/>
      <c r="P33" s="260"/>
      <c r="Q33" s="266" t="s">
        <v>140</v>
      </c>
      <c r="R33" s="290">
        <v>6.59</v>
      </c>
      <c r="S33" s="289"/>
      <c r="T33" s="289"/>
      <c r="U33" s="289"/>
    </row>
    <row r="34" s="238" customFormat="1" ht="82" customHeight="1" spans="1:21">
      <c r="A34" s="259" t="s">
        <v>149</v>
      </c>
      <c r="B34" s="259" t="s">
        <v>150</v>
      </c>
      <c r="C34" s="260" t="s">
        <v>151</v>
      </c>
      <c r="D34" s="259">
        <v>5</v>
      </c>
      <c r="E34" s="260" t="s">
        <v>152</v>
      </c>
      <c r="F34" s="260"/>
      <c r="G34" s="260" t="s">
        <v>153</v>
      </c>
      <c r="H34" s="260"/>
      <c r="I34" s="260"/>
      <c r="J34" s="260" t="s">
        <v>154</v>
      </c>
      <c r="K34" s="260"/>
      <c r="L34" s="260"/>
      <c r="M34" s="260" t="s">
        <v>155</v>
      </c>
      <c r="N34" s="260"/>
      <c r="O34" s="260"/>
      <c r="P34" s="260"/>
      <c r="Q34" s="266"/>
      <c r="R34" s="290">
        <v>5</v>
      </c>
      <c r="S34" s="289"/>
      <c r="T34" s="289"/>
      <c r="U34" s="289"/>
    </row>
    <row r="35" s="238" customFormat="1" ht="88" customHeight="1" spans="1:21">
      <c r="A35" s="259"/>
      <c r="B35" s="259"/>
      <c r="C35" s="260" t="s">
        <v>156</v>
      </c>
      <c r="D35" s="259">
        <v>5</v>
      </c>
      <c r="E35" s="260" t="s">
        <v>157</v>
      </c>
      <c r="F35" s="260"/>
      <c r="G35" s="260" t="s">
        <v>158</v>
      </c>
      <c r="H35" s="260"/>
      <c r="I35" s="260"/>
      <c r="J35" s="260" t="s">
        <v>154</v>
      </c>
      <c r="K35" s="260"/>
      <c r="L35" s="260"/>
      <c r="M35" s="260" t="s">
        <v>159</v>
      </c>
      <c r="N35" s="260"/>
      <c r="O35" s="260"/>
      <c r="P35" s="260"/>
      <c r="Q35" s="266"/>
      <c r="R35" s="290">
        <v>5</v>
      </c>
      <c r="S35" s="289"/>
      <c r="T35" s="289"/>
      <c r="U35" s="289"/>
    </row>
    <row r="36" s="238" customFormat="1" ht="91" customHeight="1" spans="1:21">
      <c r="A36" s="259"/>
      <c r="B36" s="259"/>
      <c r="C36" s="260" t="s">
        <v>160</v>
      </c>
      <c r="D36" s="259">
        <v>5</v>
      </c>
      <c r="E36" s="260" t="s">
        <v>161</v>
      </c>
      <c r="F36" s="260"/>
      <c r="G36" s="260" t="s">
        <v>162</v>
      </c>
      <c r="H36" s="260"/>
      <c r="I36" s="260"/>
      <c r="J36" s="260" t="s">
        <v>154</v>
      </c>
      <c r="K36" s="260"/>
      <c r="L36" s="260"/>
      <c r="M36" s="260" t="s">
        <v>155</v>
      </c>
      <c r="N36" s="260"/>
      <c r="O36" s="260"/>
      <c r="P36" s="260"/>
      <c r="Q36" s="266"/>
      <c r="R36" s="290">
        <v>5</v>
      </c>
      <c r="S36" s="289"/>
      <c r="T36" s="289"/>
      <c r="U36" s="289"/>
    </row>
    <row r="37" s="238" customFormat="1" ht="49" customHeight="1" spans="1:21">
      <c r="A37" s="259"/>
      <c r="B37" s="259"/>
      <c r="C37" s="260" t="s">
        <v>163</v>
      </c>
      <c r="D37" s="259">
        <v>5</v>
      </c>
      <c r="E37" s="260" t="s">
        <v>164</v>
      </c>
      <c r="F37" s="260"/>
      <c r="G37" s="260" t="s">
        <v>165</v>
      </c>
      <c r="H37" s="260"/>
      <c r="I37" s="260"/>
      <c r="J37" s="260" t="s">
        <v>166</v>
      </c>
      <c r="K37" s="260"/>
      <c r="L37" s="260"/>
      <c r="M37" s="260" t="s">
        <v>167</v>
      </c>
      <c r="N37" s="260"/>
      <c r="O37" s="260"/>
      <c r="P37" s="260"/>
      <c r="Q37" s="266"/>
      <c r="R37" s="290">
        <v>5</v>
      </c>
      <c r="S37" s="289"/>
      <c r="T37" s="289"/>
      <c r="U37" s="289"/>
    </row>
    <row r="38" s="238" customFormat="1" ht="57" customHeight="1" spans="1:21">
      <c r="A38" s="259"/>
      <c r="B38" s="259"/>
      <c r="C38" s="260" t="s">
        <v>168</v>
      </c>
      <c r="D38" s="259">
        <v>10</v>
      </c>
      <c r="E38" s="260" t="s">
        <v>169</v>
      </c>
      <c r="F38" s="260"/>
      <c r="G38" s="260" t="s">
        <v>170</v>
      </c>
      <c r="H38" s="260"/>
      <c r="I38" s="260"/>
      <c r="J38" s="260" t="s">
        <v>171</v>
      </c>
      <c r="K38" s="260"/>
      <c r="L38" s="260"/>
      <c r="M38" s="260" t="s">
        <v>172</v>
      </c>
      <c r="N38" s="260"/>
      <c r="O38" s="260"/>
      <c r="P38" s="260"/>
      <c r="Q38" s="266"/>
      <c r="R38" s="290">
        <v>10</v>
      </c>
      <c r="S38" s="289"/>
      <c r="T38" s="289"/>
      <c r="U38" s="289"/>
    </row>
    <row r="39" s="199" customFormat="1" ht="27" customHeight="1" spans="1:18">
      <c r="A39" s="268" t="s">
        <v>173</v>
      </c>
      <c r="B39" s="268"/>
      <c r="C39" s="269"/>
      <c r="D39" s="268">
        <f>SUM(D11:D38)</f>
        <v>100</v>
      </c>
      <c r="E39" s="259"/>
      <c r="F39" s="259"/>
      <c r="G39" s="259"/>
      <c r="H39" s="259"/>
      <c r="I39" s="259"/>
      <c r="J39" s="259"/>
      <c r="K39" s="259"/>
      <c r="L39" s="259"/>
      <c r="M39" s="117" t="s">
        <v>174</v>
      </c>
      <c r="N39" s="117"/>
      <c r="O39" s="117"/>
      <c r="P39" s="117"/>
      <c r="Q39" s="266"/>
      <c r="R39" s="292">
        <f>SUM(R11:R38)</f>
        <v>94.52</v>
      </c>
    </row>
    <row r="40" s="199" customFormat="1" ht="29" customHeight="1" spans="1:18">
      <c r="A40" s="270" t="s">
        <v>175</v>
      </c>
      <c r="B40" s="270"/>
      <c r="C40" s="271"/>
      <c r="D40" s="270"/>
      <c r="E40" s="259"/>
      <c r="F40" s="259"/>
      <c r="G40" s="259"/>
      <c r="H40" s="259"/>
      <c r="I40" s="259"/>
      <c r="J40" s="259"/>
      <c r="K40" s="259"/>
      <c r="L40" s="259"/>
      <c r="M40" s="259"/>
      <c r="N40" s="259"/>
      <c r="O40" s="259"/>
      <c r="P40" s="259"/>
      <c r="Q40" s="259"/>
      <c r="R40" s="259"/>
    </row>
    <row r="41" s="199" customFormat="1" ht="85" customHeight="1" spans="1:18">
      <c r="A41" s="272" t="s">
        <v>176</v>
      </c>
      <c r="B41" s="273"/>
      <c r="C41" s="272"/>
      <c r="D41" s="273"/>
      <c r="E41" s="273"/>
      <c r="F41" s="273"/>
      <c r="G41" s="273"/>
      <c r="H41" s="273"/>
      <c r="I41" s="273"/>
      <c r="J41" s="273"/>
      <c r="K41" s="273"/>
      <c r="L41" s="273"/>
      <c r="M41" s="273"/>
      <c r="N41" s="273"/>
      <c r="O41" s="273"/>
      <c r="P41" s="273"/>
      <c r="Q41" s="273"/>
      <c r="R41" s="273"/>
    </row>
    <row r="42" s="199" customFormat="1" ht="26" customHeight="1" spans="1:18">
      <c r="A42" s="274" t="s">
        <v>177</v>
      </c>
      <c r="B42" s="274"/>
      <c r="C42" s="275"/>
      <c r="D42" s="274"/>
      <c r="E42" s="276"/>
      <c r="F42" s="276" t="s">
        <v>178</v>
      </c>
      <c r="G42" s="276"/>
      <c r="H42" s="276"/>
      <c r="I42" s="276"/>
      <c r="J42" s="276"/>
      <c r="K42" s="276" t="s">
        <v>179</v>
      </c>
      <c r="L42" s="276"/>
      <c r="M42" s="276"/>
      <c r="N42" s="276"/>
      <c r="O42" s="276"/>
      <c r="P42" s="276"/>
      <c r="Q42" s="276"/>
      <c r="R42" s="293"/>
    </row>
    <row r="43" s="199" customFormat="1" ht="42.9" customHeight="1" spans="3:3">
      <c r="C43" s="228"/>
    </row>
    <row r="44" s="199" customFormat="1" ht="24.9" customHeight="1" spans="3:3">
      <c r="C44" s="228"/>
    </row>
    <row r="45" s="199" customFormat="1" ht="24.9" customHeight="1" spans="3:3">
      <c r="C45" s="228"/>
    </row>
    <row r="46" s="199" customFormat="1" ht="12" spans="3:3">
      <c r="C46" s="228"/>
    </row>
    <row r="47" s="199" customFormat="1" ht="12" spans="3:3">
      <c r="C47" s="228"/>
    </row>
  </sheetData>
  <mergeCells count="173">
    <mergeCell ref="A1:B1"/>
    <mergeCell ref="A2:R2"/>
    <mergeCell ref="A3:C3"/>
    <mergeCell ref="D3:G3"/>
    <mergeCell ref="H3:I3"/>
    <mergeCell ref="J3:K3"/>
    <mergeCell ref="L3:M3"/>
    <mergeCell ref="N3:R3"/>
    <mergeCell ref="D4:F4"/>
    <mergeCell ref="H4:I4"/>
    <mergeCell ref="J4:L4"/>
    <mergeCell ref="M4:O4"/>
    <mergeCell ref="P4:R4"/>
    <mergeCell ref="D5:F5"/>
    <mergeCell ref="H5:I5"/>
    <mergeCell ref="J5:L5"/>
    <mergeCell ref="M5:O5"/>
    <mergeCell ref="P5:R5"/>
    <mergeCell ref="D6:F6"/>
    <mergeCell ref="H6:I6"/>
    <mergeCell ref="J6:L6"/>
    <mergeCell ref="M6:O6"/>
    <mergeCell ref="P6:R6"/>
    <mergeCell ref="H7:I7"/>
    <mergeCell ref="J7:L7"/>
    <mergeCell ref="M7:O7"/>
    <mergeCell ref="P7:R7"/>
    <mergeCell ref="H8:I8"/>
    <mergeCell ref="J8:L8"/>
    <mergeCell ref="M8:O8"/>
    <mergeCell ref="P8:R8"/>
    <mergeCell ref="H9:I9"/>
    <mergeCell ref="J9:L9"/>
    <mergeCell ref="M9:O9"/>
    <mergeCell ref="P9:R9"/>
    <mergeCell ref="E10:F10"/>
    <mergeCell ref="G10:I10"/>
    <mergeCell ref="J10:L10"/>
    <mergeCell ref="M10:P10"/>
    <mergeCell ref="E11:F11"/>
    <mergeCell ref="G11:I11"/>
    <mergeCell ref="J11:L11"/>
    <mergeCell ref="M11:P11"/>
    <mergeCell ref="E12:F12"/>
    <mergeCell ref="G12:I12"/>
    <mergeCell ref="J12:L12"/>
    <mergeCell ref="M12:P12"/>
    <mergeCell ref="E13:F13"/>
    <mergeCell ref="G13:I13"/>
    <mergeCell ref="J13:L13"/>
    <mergeCell ref="M13:P13"/>
    <mergeCell ref="E14:F14"/>
    <mergeCell ref="G14:I14"/>
    <mergeCell ref="J14:L14"/>
    <mergeCell ref="M14:P14"/>
    <mergeCell ref="E15:F15"/>
    <mergeCell ref="G15:I15"/>
    <mergeCell ref="J15:L15"/>
    <mergeCell ref="M15:P15"/>
    <mergeCell ref="E16:F16"/>
    <mergeCell ref="G16:I16"/>
    <mergeCell ref="J16:L16"/>
    <mergeCell ref="M16:P16"/>
    <mergeCell ref="E17:F17"/>
    <mergeCell ref="G17:I17"/>
    <mergeCell ref="J17:L17"/>
    <mergeCell ref="M17:P17"/>
    <mergeCell ref="E18:F18"/>
    <mergeCell ref="G18:I18"/>
    <mergeCell ref="J18:L18"/>
    <mergeCell ref="M18:P18"/>
    <mergeCell ref="E19:F19"/>
    <mergeCell ref="G19:I19"/>
    <mergeCell ref="J19:L19"/>
    <mergeCell ref="M19:P19"/>
    <mergeCell ref="E20:F20"/>
    <mergeCell ref="G20:I20"/>
    <mergeCell ref="J20:L20"/>
    <mergeCell ref="M20:P20"/>
    <mergeCell ref="E21:F21"/>
    <mergeCell ref="G21:I21"/>
    <mergeCell ref="J21:L21"/>
    <mergeCell ref="M21:P21"/>
    <mergeCell ref="E22:F22"/>
    <mergeCell ref="G22:I22"/>
    <mergeCell ref="J22:L22"/>
    <mergeCell ref="M22:P22"/>
    <mergeCell ref="E23:F23"/>
    <mergeCell ref="G23:I23"/>
    <mergeCell ref="J23:L23"/>
    <mergeCell ref="M23:P23"/>
    <mergeCell ref="E24:F24"/>
    <mergeCell ref="G24:I24"/>
    <mergeCell ref="J24:L24"/>
    <mergeCell ref="M24:P24"/>
    <mergeCell ref="E25:F25"/>
    <mergeCell ref="G25:I25"/>
    <mergeCell ref="J25:L25"/>
    <mergeCell ref="M25:P25"/>
    <mergeCell ref="E26:F26"/>
    <mergeCell ref="G26:I26"/>
    <mergeCell ref="J26:L26"/>
    <mergeCell ref="M26:P26"/>
    <mergeCell ref="E27:F27"/>
    <mergeCell ref="G27:I27"/>
    <mergeCell ref="J27:L27"/>
    <mergeCell ref="M27:P27"/>
    <mergeCell ref="E28:F28"/>
    <mergeCell ref="G28:I28"/>
    <mergeCell ref="J28:L28"/>
    <mergeCell ref="M28:P28"/>
    <mergeCell ref="E29:F29"/>
    <mergeCell ref="G29:I29"/>
    <mergeCell ref="J29:L29"/>
    <mergeCell ref="M29:P29"/>
    <mergeCell ref="E30:F30"/>
    <mergeCell ref="G30:I30"/>
    <mergeCell ref="J30:L30"/>
    <mergeCell ref="M30:P30"/>
    <mergeCell ref="E31:F31"/>
    <mergeCell ref="G31:I31"/>
    <mergeCell ref="J31:L31"/>
    <mergeCell ref="M31:P31"/>
    <mergeCell ref="E32:F32"/>
    <mergeCell ref="G32:I32"/>
    <mergeCell ref="J32:L32"/>
    <mergeCell ref="M32:P32"/>
    <mergeCell ref="E33:F33"/>
    <mergeCell ref="G33:I33"/>
    <mergeCell ref="J33:L33"/>
    <mergeCell ref="M33:P33"/>
    <mergeCell ref="E34:F34"/>
    <mergeCell ref="G34:I34"/>
    <mergeCell ref="J34:L34"/>
    <mergeCell ref="M34:P34"/>
    <mergeCell ref="E35:F35"/>
    <mergeCell ref="G35:I35"/>
    <mergeCell ref="J35:L35"/>
    <mergeCell ref="M35:P35"/>
    <mergeCell ref="E36:F36"/>
    <mergeCell ref="G36:I36"/>
    <mergeCell ref="J36:L36"/>
    <mergeCell ref="M36:P36"/>
    <mergeCell ref="E37:F37"/>
    <mergeCell ref="G37:I37"/>
    <mergeCell ref="J37:L37"/>
    <mergeCell ref="M37:P37"/>
    <mergeCell ref="E38:F38"/>
    <mergeCell ref="G38:I38"/>
    <mergeCell ref="J38:L38"/>
    <mergeCell ref="M38:P38"/>
    <mergeCell ref="A39:C39"/>
    <mergeCell ref="E39:L39"/>
    <mergeCell ref="M39:P39"/>
    <mergeCell ref="A40:D40"/>
    <mergeCell ref="E40:R40"/>
    <mergeCell ref="A41:R41"/>
    <mergeCell ref="A42:C42"/>
    <mergeCell ref="F42:G42"/>
    <mergeCell ref="K42:L42"/>
    <mergeCell ref="A11:A15"/>
    <mergeCell ref="A16:A29"/>
    <mergeCell ref="A30:A33"/>
    <mergeCell ref="A34:A38"/>
    <mergeCell ref="B11:B12"/>
    <mergeCell ref="B13:B15"/>
    <mergeCell ref="B16:B22"/>
    <mergeCell ref="B23:B26"/>
    <mergeCell ref="B27:B29"/>
    <mergeCell ref="B30:B33"/>
    <mergeCell ref="B34:B38"/>
    <mergeCell ref="A4:C9"/>
    <mergeCell ref="D7:E9"/>
  </mergeCells>
  <printOptions horizontalCentered="1"/>
  <pageMargins left="0.357638888888889" right="0.357638888888889" top="0.409027777777778" bottom="0.330555555555556" header="0.5" footer="0.5"/>
  <pageSetup paperSize="9" scale="61" fitToHeight="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27"/>
  <sheetViews>
    <sheetView zoomScale="82" zoomScaleNormal="82" topLeftCell="C1" workbookViewId="0">
      <pane ySplit="6" topLeftCell="A7" activePane="bottomLeft" state="frozen"/>
      <selection/>
      <selection pane="bottomLeft" activeCell="L8" sqref="L8"/>
    </sheetView>
  </sheetViews>
  <sheetFormatPr defaultColWidth="8.88888888888889" defaultRowHeight="14.4"/>
  <cols>
    <col min="1" max="1" width="6.77777777777778" style="201" customWidth="1"/>
    <col min="2" max="2" width="10.2222222222222" style="201" customWidth="1"/>
    <col min="3" max="3" width="14" style="201" customWidth="1"/>
    <col min="4" max="4" width="32.8888888888889" style="202" customWidth="1"/>
    <col min="5" max="5" width="20.8888888888889" style="201" customWidth="1"/>
    <col min="6" max="6" width="14" style="201" customWidth="1"/>
    <col min="7" max="7" width="11.8888888888889" style="201" customWidth="1"/>
    <col min="8" max="9" width="8.88888888888889" style="201" customWidth="1"/>
    <col min="10" max="10" width="8.44444444444444" style="201" customWidth="1"/>
    <col min="11" max="11" width="7.33333333333333" style="201" customWidth="1"/>
    <col min="12" max="13" width="8.22222222222222" style="201" customWidth="1"/>
    <col min="14" max="14" width="6.44444444444444" style="201" customWidth="1"/>
    <col min="15" max="15" width="5.44444444444444" style="201" customWidth="1"/>
    <col min="16" max="16" width="12.1944444444444" style="201" customWidth="1"/>
    <col min="17" max="17" width="38.75" style="201" customWidth="1"/>
    <col min="18" max="18" width="9.60185185185185" style="202" customWidth="1"/>
    <col min="19" max="16384" width="8.88888888888889" style="201"/>
  </cols>
  <sheetData>
    <row r="1" ht="21" customHeight="1" spans="1:2">
      <c r="A1" s="203" t="s">
        <v>180</v>
      </c>
      <c r="B1" s="203"/>
    </row>
    <row r="2" ht="51" customHeight="1" spans="1:17">
      <c r="A2" s="204" t="s">
        <v>181</v>
      </c>
      <c r="B2" s="205"/>
      <c r="C2" s="205"/>
      <c r="D2" s="205"/>
      <c r="E2" s="205"/>
      <c r="F2" s="205"/>
      <c r="G2" s="205"/>
      <c r="H2" s="205"/>
      <c r="I2" s="205"/>
      <c r="J2" s="205"/>
      <c r="K2" s="205"/>
      <c r="L2" s="205"/>
      <c r="M2" s="205"/>
      <c r="N2" s="205"/>
      <c r="O2" s="205"/>
      <c r="P2" s="205"/>
      <c r="Q2" s="205"/>
    </row>
    <row r="3" s="199" customFormat="1" ht="31.2" customHeight="1" spans="1:18">
      <c r="A3" s="206" t="s">
        <v>182</v>
      </c>
      <c r="B3" s="206"/>
      <c r="C3" s="206"/>
      <c r="D3" s="207" t="s">
        <v>3</v>
      </c>
      <c r="E3" s="206"/>
      <c r="F3" s="206"/>
      <c r="G3" s="206"/>
      <c r="H3" s="206" t="s">
        <v>183</v>
      </c>
      <c r="I3" s="229" t="s">
        <v>184</v>
      </c>
      <c r="J3" s="230"/>
      <c r="K3" s="231"/>
      <c r="L3" s="206" t="s">
        <v>185</v>
      </c>
      <c r="M3" s="206"/>
      <c r="N3" s="229">
        <v>13388733003</v>
      </c>
      <c r="O3" s="230"/>
      <c r="P3" s="230"/>
      <c r="Q3" s="231"/>
      <c r="R3" s="228"/>
    </row>
    <row r="4" s="199" customFormat="1" ht="127" customHeight="1" spans="1:18">
      <c r="A4" s="208" t="s">
        <v>186</v>
      </c>
      <c r="B4" s="208"/>
      <c r="C4" s="208"/>
      <c r="D4" s="209" t="s">
        <v>187</v>
      </c>
      <c r="E4" s="209"/>
      <c r="F4" s="209"/>
      <c r="G4" s="209"/>
      <c r="H4" s="209"/>
      <c r="I4" s="209"/>
      <c r="J4" s="209"/>
      <c r="K4" s="209"/>
      <c r="L4" s="209"/>
      <c r="M4" s="209"/>
      <c r="N4" s="209"/>
      <c r="O4" s="209"/>
      <c r="P4" s="209"/>
      <c r="Q4" s="209"/>
      <c r="R4" s="228"/>
    </row>
    <row r="5" s="199" customFormat="1" ht="25.2" customHeight="1" spans="1:18">
      <c r="A5" s="210" t="s">
        <v>188</v>
      </c>
      <c r="B5" s="207" t="s">
        <v>189</v>
      </c>
      <c r="C5" s="207" t="s">
        <v>190</v>
      </c>
      <c r="D5" s="207" t="s">
        <v>21</v>
      </c>
      <c r="E5" s="207" t="s">
        <v>191</v>
      </c>
      <c r="F5" s="207" t="s">
        <v>192</v>
      </c>
      <c r="G5" s="207" t="s">
        <v>193</v>
      </c>
      <c r="H5" s="206" t="s">
        <v>194</v>
      </c>
      <c r="I5" s="206"/>
      <c r="J5" s="206"/>
      <c r="K5" s="206" t="s">
        <v>195</v>
      </c>
      <c r="L5" s="206"/>
      <c r="M5" s="206"/>
      <c r="N5" s="206"/>
      <c r="O5" s="206"/>
      <c r="P5" s="206"/>
      <c r="Q5" s="207" t="s">
        <v>196</v>
      </c>
      <c r="R5" s="228"/>
    </row>
    <row r="6" s="199" customFormat="1" ht="39" customHeight="1" spans="1:18">
      <c r="A6" s="211" t="s">
        <v>188</v>
      </c>
      <c r="B6" s="207"/>
      <c r="C6" s="207"/>
      <c r="D6" s="207"/>
      <c r="E6" s="207"/>
      <c r="F6" s="207"/>
      <c r="G6" s="207"/>
      <c r="H6" s="207" t="s">
        <v>197</v>
      </c>
      <c r="I6" s="207" t="s">
        <v>198</v>
      </c>
      <c r="J6" s="207" t="s">
        <v>199</v>
      </c>
      <c r="K6" s="207" t="s">
        <v>200</v>
      </c>
      <c r="L6" s="207" t="s">
        <v>201</v>
      </c>
      <c r="M6" s="207" t="s">
        <v>202</v>
      </c>
      <c r="N6" s="207" t="s">
        <v>203</v>
      </c>
      <c r="O6" s="207" t="s">
        <v>204</v>
      </c>
      <c r="P6" s="207" t="s">
        <v>205</v>
      </c>
      <c r="Q6" s="207"/>
      <c r="R6" s="228"/>
    </row>
    <row r="7" s="199" customFormat="1" ht="99" customHeight="1" spans="1:21">
      <c r="A7" s="211"/>
      <c r="B7" s="212" t="s">
        <v>206</v>
      </c>
      <c r="C7" s="212" t="s">
        <v>207</v>
      </c>
      <c r="D7" s="213" t="s">
        <v>208</v>
      </c>
      <c r="E7" s="214" t="s">
        <v>209</v>
      </c>
      <c r="F7" s="215" t="s">
        <v>210</v>
      </c>
      <c r="G7" s="214" t="s">
        <v>209</v>
      </c>
      <c r="H7" s="216"/>
      <c r="I7" s="216" t="s">
        <v>211</v>
      </c>
      <c r="J7" s="216"/>
      <c r="K7" s="216"/>
      <c r="L7" s="216"/>
      <c r="M7" s="216"/>
      <c r="N7" s="216"/>
      <c r="O7" s="216" t="s">
        <v>211</v>
      </c>
      <c r="P7" s="232" t="s">
        <v>212</v>
      </c>
      <c r="Q7" s="173" t="s">
        <v>213</v>
      </c>
      <c r="R7" s="228"/>
      <c r="S7" s="1"/>
      <c r="T7" s="1"/>
      <c r="U7" s="1"/>
    </row>
    <row r="8" s="199" customFormat="1" ht="45" customHeight="1" spans="1:21">
      <c r="A8" s="211"/>
      <c r="B8" s="212"/>
      <c r="C8" s="212"/>
      <c r="D8" s="213" t="s">
        <v>214</v>
      </c>
      <c r="E8" s="214" t="s">
        <v>215</v>
      </c>
      <c r="F8" s="215" t="s">
        <v>216</v>
      </c>
      <c r="G8" s="214" t="s">
        <v>215</v>
      </c>
      <c r="H8" s="216" t="s">
        <v>211</v>
      </c>
      <c r="I8" s="216"/>
      <c r="J8" s="216"/>
      <c r="K8" s="216"/>
      <c r="L8" s="216"/>
      <c r="M8" s="216"/>
      <c r="N8" s="216"/>
      <c r="O8" s="216"/>
      <c r="P8" s="216"/>
      <c r="Q8" s="173" t="s">
        <v>217</v>
      </c>
      <c r="R8" s="228"/>
      <c r="S8" s="1"/>
      <c r="T8" s="1"/>
      <c r="U8" s="1"/>
    </row>
    <row r="9" s="199" customFormat="1" ht="45" customHeight="1" spans="1:21">
      <c r="A9" s="211"/>
      <c r="B9" s="212"/>
      <c r="C9" s="212"/>
      <c r="D9" s="213" t="s">
        <v>218</v>
      </c>
      <c r="E9" s="214" t="s">
        <v>219</v>
      </c>
      <c r="F9" s="215" t="s">
        <v>220</v>
      </c>
      <c r="G9" s="214" t="s">
        <v>219</v>
      </c>
      <c r="H9" s="216" t="s">
        <v>211</v>
      </c>
      <c r="I9" s="216"/>
      <c r="J9" s="216"/>
      <c r="K9" s="216"/>
      <c r="L9" s="216"/>
      <c r="M9" s="216"/>
      <c r="N9" s="216"/>
      <c r="O9" s="216"/>
      <c r="P9" s="216"/>
      <c r="Q9" s="173" t="s">
        <v>221</v>
      </c>
      <c r="R9" s="228"/>
      <c r="S9" s="1"/>
      <c r="T9" s="1"/>
      <c r="U9" s="1"/>
    </row>
    <row r="10" s="199" customFormat="1" ht="45" customHeight="1" spans="1:21">
      <c r="A10" s="211"/>
      <c r="B10" s="212"/>
      <c r="C10" s="212"/>
      <c r="D10" s="213" t="s">
        <v>222</v>
      </c>
      <c r="E10" s="214" t="s">
        <v>223</v>
      </c>
      <c r="F10" s="215" t="s">
        <v>224</v>
      </c>
      <c r="G10" s="214" t="s">
        <v>223</v>
      </c>
      <c r="H10" s="216" t="s">
        <v>211</v>
      </c>
      <c r="I10" s="216"/>
      <c r="J10" s="216"/>
      <c r="K10" s="216"/>
      <c r="L10" s="216"/>
      <c r="M10" s="216"/>
      <c r="N10" s="216"/>
      <c r="O10" s="216"/>
      <c r="P10" s="216"/>
      <c r="Q10" s="173" t="s">
        <v>225</v>
      </c>
      <c r="R10" s="228"/>
      <c r="S10" s="1"/>
      <c r="T10" s="1"/>
      <c r="U10" s="1"/>
    </row>
    <row r="11" s="199" customFormat="1" ht="45" customHeight="1" spans="1:21">
      <c r="A11" s="211"/>
      <c r="B11" s="212"/>
      <c r="C11" s="212"/>
      <c r="D11" s="213" t="s">
        <v>226</v>
      </c>
      <c r="E11" s="214" t="s">
        <v>227</v>
      </c>
      <c r="F11" s="215" t="s">
        <v>228</v>
      </c>
      <c r="G11" s="214" t="s">
        <v>227</v>
      </c>
      <c r="H11" s="216"/>
      <c r="I11" s="216"/>
      <c r="J11" s="216" t="s">
        <v>211</v>
      </c>
      <c r="K11" s="216"/>
      <c r="L11" s="216"/>
      <c r="M11" s="216"/>
      <c r="N11" s="216"/>
      <c r="O11" s="216" t="s">
        <v>211</v>
      </c>
      <c r="P11" s="232" t="s">
        <v>229</v>
      </c>
      <c r="Q11" s="173" t="s">
        <v>230</v>
      </c>
      <c r="R11" s="228"/>
      <c r="S11" s="1"/>
      <c r="T11" s="1"/>
      <c r="U11" s="1"/>
    </row>
    <row r="12" s="199" customFormat="1" ht="45" customHeight="1" spans="1:21">
      <c r="A12" s="211"/>
      <c r="B12" s="212"/>
      <c r="C12" s="212"/>
      <c r="D12" s="213" t="s">
        <v>231</v>
      </c>
      <c r="E12" s="214" t="s">
        <v>232</v>
      </c>
      <c r="F12" s="215" t="s">
        <v>233</v>
      </c>
      <c r="G12" s="214" t="s">
        <v>232</v>
      </c>
      <c r="H12" s="216" t="s">
        <v>211</v>
      </c>
      <c r="I12" s="216"/>
      <c r="J12" s="216"/>
      <c r="K12" s="216"/>
      <c r="L12" s="216"/>
      <c r="M12" s="216"/>
      <c r="N12" s="216"/>
      <c r="O12" s="216"/>
      <c r="P12" s="216"/>
      <c r="Q12" s="173" t="s">
        <v>234</v>
      </c>
      <c r="R12" s="228"/>
      <c r="S12" s="1"/>
      <c r="T12" s="1"/>
      <c r="U12" s="1"/>
    </row>
    <row r="13" s="199" customFormat="1" ht="45" customHeight="1" spans="1:21">
      <c r="A13" s="211"/>
      <c r="B13" s="212"/>
      <c r="C13" s="212"/>
      <c r="D13" s="213" t="s">
        <v>235</v>
      </c>
      <c r="E13" s="214" t="s">
        <v>236</v>
      </c>
      <c r="F13" s="215" t="s">
        <v>237</v>
      </c>
      <c r="G13" s="214" t="s">
        <v>236</v>
      </c>
      <c r="H13" s="216" t="s">
        <v>211</v>
      </c>
      <c r="I13" s="216"/>
      <c r="J13" s="216"/>
      <c r="K13" s="216"/>
      <c r="L13" s="216"/>
      <c r="M13" s="216"/>
      <c r="N13" s="216"/>
      <c r="O13" s="216"/>
      <c r="P13" s="216"/>
      <c r="Q13" s="173" t="s">
        <v>238</v>
      </c>
      <c r="R13" s="228"/>
      <c r="S13" s="1"/>
      <c r="T13" s="1"/>
      <c r="U13" s="1"/>
    </row>
    <row r="14" s="199" customFormat="1" ht="45" customHeight="1" spans="1:21">
      <c r="A14" s="211"/>
      <c r="B14" s="212"/>
      <c r="C14" s="212" t="s">
        <v>239</v>
      </c>
      <c r="D14" s="213" t="s">
        <v>240</v>
      </c>
      <c r="E14" s="214" t="s">
        <v>241</v>
      </c>
      <c r="F14" s="217">
        <v>0.9</v>
      </c>
      <c r="G14" s="214" t="s">
        <v>241</v>
      </c>
      <c r="H14" s="216" t="s">
        <v>211</v>
      </c>
      <c r="I14" s="216"/>
      <c r="J14" s="216"/>
      <c r="K14" s="216"/>
      <c r="L14" s="216"/>
      <c r="M14" s="216"/>
      <c r="N14" s="216"/>
      <c r="O14" s="216"/>
      <c r="P14" s="216"/>
      <c r="Q14" s="173" t="s">
        <v>242</v>
      </c>
      <c r="R14" s="228"/>
      <c r="S14" s="1"/>
      <c r="T14" s="1"/>
      <c r="U14" s="1"/>
    </row>
    <row r="15" s="199" customFormat="1" ht="45" customHeight="1" spans="1:21">
      <c r="A15" s="211"/>
      <c r="B15" s="212"/>
      <c r="C15" s="212"/>
      <c r="D15" s="213" t="s">
        <v>243</v>
      </c>
      <c r="E15" s="214" t="s">
        <v>241</v>
      </c>
      <c r="F15" s="217">
        <v>0.9</v>
      </c>
      <c r="G15" s="214" t="s">
        <v>241</v>
      </c>
      <c r="H15" s="216" t="s">
        <v>211</v>
      </c>
      <c r="I15" s="216"/>
      <c r="J15" s="216"/>
      <c r="K15" s="216"/>
      <c r="L15" s="216"/>
      <c r="M15" s="216"/>
      <c r="N15" s="216"/>
      <c r="O15" s="216"/>
      <c r="P15" s="216"/>
      <c r="Q15" s="173" t="s">
        <v>244</v>
      </c>
      <c r="R15" s="228"/>
      <c r="S15" s="1"/>
      <c r="T15" s="1"/>
      <c r="U15" s="1"/>
    </row>
    <row r="16" s="199" customFormat="1" ht="45" customHeight="1" spans="1:21">
      <c r="A16" s="211"/>
      <c r="B16" s="212"/>
      <c r="C16" s="212" t="s">
        <v>245</v>
      </c>
      <c r="D16" s="213" t="s">
        <v>246</v>
      </c>
      <c r="E16" s="214" t="s">
        <v>247</v>
      </c>
      <c r="F16" s="217">
        <v>0.7751</v>
      </c>
      <c r="G16" s="214" t="s">
        <v>247</v>
      </c>
      <c r="H16" s="216"/>
      <c r="I16" s="216"/>
      <c r="J16" s="216" t="s">
        <v>211</v>
      </c>
      <c r="K16" s="216" t="s">
        <v>211</v>
      </c>
      <c r="L16" s="216"/>
      <c r="M16" s="216"/>
      <c r="N16" s="216"/>
      <c r="O16" s="216"/>
      <c r="P16" s="233" t="s">
        <v>248</v>
      </c>
      <c r="Q16" s="232" t="s">
        <v>249</v>
      </c>
      <c r="R16" s="228"/>
      <c r="S16" s="1"/>
      <c r="T16" s="1"/>
      <c r="U16" s="1"/>
    </row>
    <row r="17" s="199" customFormat="1" ht="45" customHeight="1" spans="1:21">
      <c r="A17" s="211"/>
      <c r="B17" s="212"/>
      <c r="C17" s="212"/>
      <c r="D17" s="213" t="s">
        <v>250</v>
      </c>
      <c r="E17" s="214" t="s">
        <v>241</v>
      </c>
      <c r="F17" s="217">
        <f>464.69/附件1.部门整体支出单位自评表!M5</f>
        <v>0.928674207602222</v>
      </c>
      <c r="G17" s="214" t="s">
        <v>241</v>
      </c>
      <c r="H17" s="216" t="s">
        <v>211</v>
      </c>
      <c r="I17" s="216"/>
      <c r="J17" s="216"/>
      <c r="K17" s="216"/>
      <c r="L17" s="216"/>
      <c r="M17" s="216"/>
      <c r="N17" s="216"/>
      <c r="O17" s="216"/>
      <c r="P17" s="233"/>
      <c r="Q17" s="232" t="s">
        <v>251</v>
      </c>
      <c r="R17" s="228"/>
      <c r="S17" s="1"/>
      <c r="T17" s="1"/>
      <c r="U17" s="1"/>
    </row>
    <row r="18" s="199" customFormat="1" ht="45" customHeight="1" spans="1:21">
      <c r="A18" s="211"/>
      <c r="B18" s="212"/>
      <c r="C18" s="212"/>
      <c r="D18" s="213" t="s">
        <v>252</v>
      </c>
      <c r="E18" s="214" t="s">
        <v>253</v>
      </c>
      <c r="F18" s="218" t="s">
        <v>254</v>
      </c>
      <c r="G18" s="214" t="s">
        <v>253</v>
      </c>
      <c r="H18" s="216" t="s">
        <v>211</v>
      </c>
      <c r="I18" s="216"/>
      <c r="J18" s="216"/>
      <c r="K18" s="216"/>
      <c r="L18" s="216"/>
      <c r="M18" s="216"/>
      <c r="N18" s="216"/>
      <c r="O18" s="216"/>
      <c r="P18" s="216"/>
      <c r="Q18" s="173" t="s">
        <v>255</v>
      </c>
      <c r="R18" s="228"/>
      <c r="S18" s="1"/>
      <c r="T18" s="1"/>
      <c r="U18" s="1"/>
    </row>
    <row r="19" s="199" customFormat="1" ht="45" customHeight="1" spans="1:21">
      <c r="A19" s="211"/>
      <c r="B19" s="212"/>
      <c r="C19" s="219" t="s">
        <v>256</v>
      </c>
      <c r="D19" s="213" t="s">
        <v>257</v>
      </c>
      <c r="E19" s="213" t="s">
        <v>258</v>
      </c>
      <c r="F19" s="215" t="s">
        <v>259</v>
      </c>
      <c r="G19" s="213" t="s">
        <v>258</v>
      </c>
      <c r="H19" s="216" t="s">
        <v>211</v>
      </c>
      <c r="I19" s="216"/>
      <c r="J19" s="216"/>
      <c r="K19" s="216"/>
      <c r="L19" s="216"/>
      <c r="M19" s="216"/>
      <c r="N19" s="216"/>
      <c r="O19" s="216"/>
      <c r="P19" s="216"/>
      <c r="Q19" s="232" t="s">
        <v>260</v>
      </c>
      <c r="R19" s="228"/>
      <c r="S19" s="1"/>
      <c r="T19" s="1"/>
      <c r="U19" s="1"/>
    </row>
    <row r="20" s="199" customFormat="1" ht="45" customHeight="1" spans="1:21">
      <c r="A20" s="211"/>
      <c r="B20" s="212" t="s">
        <v>261</v>
      </c>
      <c r="C20" s="212" t="s">
        <v>262</v>
      </c>
      <c r="D20" s="213" t="s">
        <v>263</v>
      </c>
      <c r="E20" s="214" t="s">
        <v>247</v>
      </c>
      <c r="F20" s="220">
        <v>0.8</v>
      </c>
      <c r="G20" s="214" t="s">
        <v>247</v>
      </c>
      <c r="H20" s="216" t="s">
        <v>211</v>
      </c>
      <c r="I20" s="216"/>
      <c r="J20" s="216"/>
      <c r="K20" s="216"/>
      <c r="L20" s="216"/>
      <c r="M20" s="216"/>
      <c r="N20" s="216"/>
      <c r="O20" s="216"/>
      <c r="P20" s="216"/>
      <c r="Q20" s="173" t="s">
        <v>264</v>
      </c>
      <c r="R20" s="228"/>
      <c r="S20" s="1"/>
      <c r="T20" s="1"/>
      <c r="U20" s="1"/>
    </row>
    <row r="21" s="199" customFormat="1" ht="45" customHeight="1" spans="1:21">
      <c r="A21" s="211"/>
      <c r="B21" s="212"/>
      <c r="C21" s="212"/>
      <c r="D21" s="213" t="s">
        <v>265</v>
      </c>
      <c r="E21" s="213" t="s">
        <v>266</v>
      </c>
      <c r="F21" s="221" t="s">
        <v>267</v>
      </c>
      <c r="G21" s="213" t="s">
        <v>266</v>
      </c>
      <c r="H21" s="216" t="s">
        <v>211</v>
      </c>
      <c r="I21" s="216"/>
      <c r="J21" s="216"/>
      <c r="K21" s="216"/>
      <c r="L21" s="216"/>
      <c r="M21" s="216"/>
      <c r="N21" s="216"/>
      <c r="O21" s="216"/>
      <c r="P21" s="216"/>
      <c r="Q21" s="173" t="s">
        <v>268</v>
      </c>
      <c r="R21" s="228"/>
      <c r="S21" s="1"/>
      <c r="T21" s="1"/>
      <c r="U21" s="1"/>
    </row>
    <row r="22" s="199" customFormat="1" ht="45" customHeight="1" spans="1:21">
      <c r="A22" s="211"/>
      <c r="B22" s="219"/>
      <c r="C22" s="219" t="s">
        <v>269</v>
      </c>
      <c r="D22" s="213" t="s">
        <v>270</v>
      </c>
      <c r="E22" s="213" t="s">
        <v>271</v>
      </c>
      <c r="F22" s="222">
        <v>0.85</v>
      </c>
      <c r="G22" s="213" t="s">
        <v>271</v>
      </c>
      <c r="H22" s="216" t="s">
        <v>211</v>
      </c>
      <c r="I22" s="216"/>
      <c r="J22" s="216"/>
      <c r="K22" s="216"/>
      <c r="L22" s="216"/>
      <c r="M22" s="216"/>
      <c r="N22" s="216"/>
      <c r="O22" s="216"/>
      <c r="P22" s="216"/>
      <c r="Q22" s="173" t="s">
        <v>272</v>
      </c>
      <c r="R22" s="228"/>
      <c r="S22" s="1"/>
      <c r="T22" s="1"/>
      <c r="U22" s="1"/>
    </row>
    <row r="23" s="199" customFormat="1" ht="45" customHeight="1" spans="1:21">
      <c r="A23" s="211"/>
      <c r="B23" s="212" t="s">
        <v>273</v>
      </c>
      <c r="C23" s="219" t="s">
        <v>274</v>
      </c>
      <c r="D23" s="213" t="s">
        <v>275</v>
      </c>
      <c r="E23" s="213" t="s">
        <v>247</v>
      </c>
      <c r="F23" s="222">
        <v>0.8</v>
      </c>
      <c r="G23" s="213" t="s">
        <v>247</v>
      </c>
      <c r="H23" s="216" t="s">
        <v>211</v>
      </c>
      <c r="I23" s="216"/>
      <c r="J23" s="216"/>
      <c r="K23" s="216"/>
      <c r="L23" s="216"/>
      <c r="M23" s="216"/>
      <c r="N23" s="216"/>
      <c r="O23" s="216"/>
      <c r="P23" s="216"/>
      <c r="Q23" s="173" t="s">
        <v>276</v>
      </c>
      <c r="R23" s="228"/>
      <c r="S23" s="1"/>
      <c r="T23" s="1"/>
      <c r="U23" s="1"/>
    </row>
    <row r="24" s="200" customFormat="1" ht="15.6" customHeight="1" spans="1:18">
      <c r="A24" s="223" t="s">
        <v>277</v>
      </c>
      <c r="B24" s="224"/>
      <c r="C24" s="224"/>
      <c r="D24" s="224"/>
      <c r="E24" s="224"/>
      <c r="F24" s="224"/>
      <c r="G24" s="224"/>
      <c r="H24" s="224"/>
      <c r="I24" s="224"/>
      <c r="J24" s="224"/>
      <c r="K24" s="224"/>
      <c r="L24" s="224"/>
      <c r="M24" s="224"/>
      <c r="N24" s="224"/>
      <c r="O24" s="224"/>
      <c r="P24" s="224"/>
      <c r="Q24" s="234"/>
      <c r="R24" s="235"/>
    </row>
    <row r="25" s="200" customFormat="1" ht="15.6" customHeight="1" spans="1:18">
      <c r="A25" s="225"/>
      <c r="Q25" s="236"/>
      <c r="R25" s="235"/>
    </row>
    <row r="26" s="200" customFormat="1" ht="15.6" customHeight="1" spans="1:18">
      <c r="A26" s="226"/>
      <c r="B26" s="227"/>
      <c r="C26" s="227"/>
      <c r="D26" s="227"/>
      <c r="E26" s="227"/>
      <c r="F26" s="227"/>
      <c r="G26" s="227"/>
      <c r="H26" s="227"/>
      <c r="I26" s="227"/>
      <c r="J26" s="227"/>
      <c r="K26" s="227"/>
      <c r="L26" s="227"/>
      <c r="M26" s="227"/>
      <c r="N26" s="227"/>
      <c r="O26" s="227"/>
      <c r="P26" s="227"/>
      <c r="Q26" s="237"/>
      <c r="R26" s="235"/>
    </row>
    <row r="27" s="199" customFormat="1" ht="12" spans="4:18">
      <c r="D27" s="228"/>
      <c r="R27" s="228"/>
    </row>
  </sheetData>
  <mergeCells count="26">
    <mergeCell ref="A1:B1"/>
    <mergeCell ref="A2:Q2"/>
    <mergeCell ref="A3:C3"/>
    <mergeCell ref="D3:G3"/>
    <mergeCell ref="I3:K3"/>
    <mergeCell ref="L3:M3"/>
    <mergeCell ref="N3:Q3"/>
    <mergeCell ref="A4:C4"/>
    <mergeCell ref="D4:Q4"/>
    <mergeCell ref="H5:J5"/>
    <mergeCell ref="K5:P5"/>
    <mergeCell ref="A6:A23"/>
    <mergeCell ref="B5:B6"/>
    <mergeCell ref="B7:B19"/>
    <mergeCell ref="B20:B22"/>
    <mergeCell ref="C5:C6"/>
    <mergeCell ref="C7:C13"/>
    <mergeCell ref="C14:C15"/>
    <mergeCell ref="C16:C18"/>
    <mergeCell ref="C20:C21"/>
    <mergeCell ref="D5:D6"/>
    <mergeCell ref="E5:E6"/>
    <mergeCell ref="F5:F6"/>
    <mergeCell ref="G5:G6"/>
    <mergeCell ref="Q5:Q6"/>
    <mergeCell ref="A24:Q26"/>
  </mergeCells>
  <dataValidations count="1">
    <dataValidation type="list" allowBlank="1" showInputMessage="1" showErrorMessage="1" sqref="H7:O23">
      <formula1>"✔,✘"</formula1>
    </dataValidation>
  </dataValidations>
  <printOptions horizontalCentered="1"/>
  <pageMargins left="0.503472222222222" right="0.503472222222222" top="0.409027777777778" bottom="0.409027777777778" header="0.298611111111111" footer="0.298611111111111"/>
  <pageSetup paperSize="9" scale="5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G10" sqref="G10"/>
    </sheetView>
  </sheetViews>
  <sheetFormatPr defaultColWidth="9" defaultRowHeight="14.4"/>
  <cols>
    <col min="1" max="1" width="5.62962962962963" customWidth="1"/>
    <col min="2" max="2" width="8.75" customWidth="1"/>
    <col min="4" max="4" width="32.25" customWidth="1"/>
    <col min="5" max="5" width="6.87962962962963" customWidth="1"/>
    <col min="6" max="6" width="7" customWidth="1"/>
    <col min="7" max="7" width="9.62962962962963" customWidth="1"/>
  </cols>
  <sheetData>
    <row r="1" ht="45" customHeight="1" spans="1:11">
      <c r="A1" s="190" t="s">
        <v>278</v>
      </c>
      <c r="B1" s="190"/>
      <c r="C1" s="190"/>
      <c r="D1" s="190"/>
      <c r="E1" s="190"/>
      <c r="F1" s="190"/>
      <c r="G1" s="190"/>
      <c r="H1" s="190"/>
      <c r="I1" s="190"/>
      <c r="J1" s="190"/>
      <c r="K1" s="190"/>
    </row>
    <row r="2" s="189" customFormat="1" ht="40" customHeight="1" spans="1:11">
      <c r="A2" s="191" t="s">
        <v>279</v>
      </c>
      <c r="B2" s="75" t="s">
        <v>280</v>
      </c>
      <c r="C2" s="75" t="s">
        <v>281</v>
      </c>
      <c r="D2" s="75" t="s">
        <v>282</v>
      </c>
      <c r="E2" s="192" t="s">
        <v>283</v>
      </c>
      <c r="F2" s="193"/>
      <c r="G2" s="194" t="s">
        <v>284</v>
      </c>
      <c r="H2" s="195" t="s">
        <v>285</v>
      </c>
      <c r="I2" s="195"/>
      <c r="J2" s="195"/>
      <c r="K2" s="191" t="s">
        <v>286</v>
      </c>
    </row>
    <row r="3" s="189" customFormat="1" ht="49" customHeight="1" spans="1:11">
      <c r="A3" s="191"/>
      <c r="B3" s="75"/>
      <c r="C3" s="75"/>
      <c r="D3" s="75"/>
      <c r="E3" s="117" t="s">
        <v>287</v>
      </c>
      <c r="F3" s="117" t="s">
        <v>288</v>
      </c>
      <c r="G3" s="196"/>
      <c r="H3" s="117" t="s">
        <v>289</v>
      </c>
      <c r="I3" s="117" t="s">
        <v>290</v>
      </c>
      <c r="J3" s="117" t="s">
        <v>291</v>
      </c>
      <c r="K3" s="191"/>
    </row>
    <row r="4" s="189" customFormat="1" ht="20" customHeight="1" spans="1:11">
      <c r="A4" s="197"/>
      <c r="B4" s="197"/>
      <c r="C4" s="197"/>
      <c r="D4" s="197"/>
      <c r="E4" s="198"/>
      <c r="F4" s="198"/>
      <c r="G4" s="198"/>
      <c r="H4" s="197">
        <f>I4+J4</f>
        <v>0</v>
      </c>
      <c r="I4" s="197"/>
      <c r="J4" s="197"/>
      <c r="K4" s="197"/>
    </row>
    <row r="5" s="189" customFormat="1" ht="20" customHeight="1" spans="1:11">
      <c r="A5" s="197"/>
      <c r="B5" s="197"/>
      <c r="C5" s="197"/>
      <c r="D5" s="197"/>
      <c r="E5" s="198"/>
      <c r="F5" s="198"/>
      <c r="G5" s="198"/>
      <c r="H5" s="197">
        <f t="shared" ref="H5:H18" si="0">I5+J5</f>
        <v>0</v>
      </c>
      <c r="I5" s="197"/>
      <c r="J5" s="197"/>
      <c r="K5" s="197"/>
    </row>
    <row r="6" s="189" customFormat="1" ht="20" customHeight="1" spans="1:11">
      <c r="A6" s="197"/>
      <c r="B6" s="197"/>
      <c r="C6" s="197"/>
      <c r="D6" s="197"/>
      <c r="E6" s="198"/>
      <c r="F6" s="198"/>
      <c r="G6" s="198"/>
      <c r="H6" s="197">
        <f t="shared" si="0"/>
        <v>0</v>
      </c>
      <c r="I6" s="197"/>
      <c r="J6" s="197"/>
      <c r="K6" s="197"/>
    </row>
    <row r="7" s="189" customFormat="1" ht="20" customHeight="1" spans="1:11">
      <c r="A7" s="197"/>
      <c r="B7" s="197"/>
      <c r="C7" s="197"/>
      <c r="D7" s="197"/>
      <c r="E7" s="198"/>
      <c r="F7" s="198"/>
      <c r="G7" s="198"/>
      <c r="H7" s="197">
        <f t="shared" si="0"/>
        <v>0</v>
      </c>
      <c r="I7" s="197"/>
      <c r="J7" s="197"/>
      <c r="K7" s="197"/>
    </row>
    <row r="8" s="189" customFormat="1" ht="20" customHeight="1" spans="1:11">
      <c r="A8" s="197"/>
      <c r="B8" s="197"/>
      <c r="C8" s="197"/>
      <c r="D8" s="197"/>
      <c r="E8" s="198"/>
      <c r="F8" s="198"/>
      <c r="G8" s="198"/>
      <c r="H8" s="197">
        <f t="shared" si="0"/>
        <v>0</v>
      </c>
      <c r="I8" s="197"/>
      <c r="J8" s="197"/>
      <c r="K8" s="197"/>
    </row>
    <row r="9" s="189" customFormat="1" ht="20" customHeight="1" spans="1:11">
      <c r="A9" s="197"/>
      <c r="B9" s="197"/>
      <c r="C9" s="197"/>
      <c r="D9" s="197"/>
      <c r="E9" s="198"/>
      <c r="F9" s="198"/>
      <c r="G9" s="198"/>
      <c r="H9" s="197">
        <f t="shared" si="0"/>
        <v>0</v>
      </c>
      <c r="I9" s="197"/>
      <c r="J9" s="197"/>
      <c r="K9" s="197"/>
    </row>
    <row r="10" s="189" customFormat="1" ht="20" customHeight="1" spans="1:11">
      <c r="A10" s="197"/>
      <c r="B10" s="197"/>
      <c r="C10" s="197"/>
      <c r="D10" s="197"/>
      <c r="E10" s="198"/>
      <c r="F10" s="198"/>
      <c r="G10" s="198"/>
      <c r="H10" s="197">
        <f t="shared" si="0"/>
        <v>0</v>
      </c>
      <c r="I10" s="197"/>
      <c r="J10" s="197"/>
      <c r="K10" s="197"/>
    </row>
    <row r="11" s="189" customFormat="1" ht="20" customHeight="1" spans="1:11">
      <c r="A11" s="197"/>
      <c r="B11" s="197"/>
      <c r="C11" s="197"/>
      <c r="D11" s="197"/>
      <c r="E11" s="198"/>
      <c r="F11" s="198"/>
      <c r="G11" s="198"/>
      <c r="H11" s="197">
        <f t="shared" si="0"/>
        <v>0</v>
      </c>
      <c r="I11" s="197"/>
      <c r="J11" s="197"/>
      <c r="K11" s="197"/>
    </row>
    <row r="12" s="189" customFormat="1" ht="20" customHeight="1" spans="1:11">
      <c r="A12" s="197"/>
      <c r="B12" s="197"/>
      <c r="C12" s="197"/>
      <c r="D12" s="197"/>
      <c r="E12" s="198"/>
      <c r="F12" s="198"/>
      <c r="G12" s="198"/>
      <c r="H12" s="197">
        <f t="shared" si="0"/>
        <v>0</v>
      </c>
      <c r="I12" s="197"/>
      <c r="J12" s="197"/>
      <c r="K12" s="197"/>
    </row>
    <row r="13" s="189" customFormat="1" ht="20" customHeight="1" spans="1:11">
      <c r="A13" s="197"/>
      <c r="B13" s="197"/>
      <c r="C13" s="197"/>
      <c r="D13" s="197"/>
      <c r="E13" s="198"/>
      <c r="F13" s="198"/>
      <c r="G13" s="198"/>
      <c r="H13" s="197">
        <f t="shared" si="0"/>
        <v>0</v>
      </c>
      <c r="I13" s="197"/>
      <c r="J13" s="197"/>
      <c r="K13" s="197"/>
    </row>
    <row r="14" s="189" customFormat="1" ht="20" customHeight="1" spans="1:11">
      <c r="A14" s="197"/>
      <c r="B14" s="197"/>
      <c r="C14" s="197"/>
      <c r="D14" s="197"/>
      <c r="E14" s="198"/>
      <c r="F14" s="198"/>
      <c r="G14" s="198"/>
      <c r="H14" s="197">
        <f t="shared" si="0"/>
        <v>0</v>
      </c>
      <c r="I14" s="197"/>
      <c r="J14" s="197"/>
      <c r="K14" s="197"/>
    </row>
    <row r="15" s="189" customFormat="1" ht="20" customHeight="1" spans="1:11">
      <c r="A15" s="197"/>
      <c r="B15" s="197"/>
      <c r="C15" s="197"/>
      <c r="D15" s="197"/>
      <c r="E15" s="198"/>
      <c r="F15" s="198"/>
      <c r="G15" s="198"/>
      <c r="H15" s="197">
        <f t="shared" si="0"/>
        <v>0</v>
      </c>
      <c r="I15" s="197"/>
      <c r="J15" s="197"/>
      <c r="K15" s="197"/>
    </row>
    <row r="16" s="189" customFormat="1" ht="20" customHeight="1" spans="1:11">
      <c r="A16" s="197"/>
      <c r="B16" s="197"/>
      <c r="C16" s="197"/>
      <c r="D16" s="197"/>
      <c r="E16" s="198"/>
      <c r="F16" s="198"/>
      <c r="G16" s="198"/>
      <c r="H16" s="197">
        <f t="shared" si="0"/>
        <v>0</v>
      </c>
      <c r="I16" s="197"/>
      <c r="J16" s="197"/>
      <c r="K16" s="197"/>
    </row>
    <row r="17" s="189" customFormat="1" ht="20" customHeight="1" spans="1:11">
      <c r="A17" s="197"/>
      <c r="B17" s="197"/>
      <c r="C17" s="197"/>
      <c r="D17" s="197"/>
      <c r="E17" s="198"/>
      <c r="F17" s="198"/>
      <c r="G17" s="198"/>
      <c r="H17" s="197">
        <f t="shared" si="0"/>
        <v>0</v>
      </c>
      <c r="I17" s="197"/>
      <c r="J17" s="197"/>
      <c r="K17" s="197"/>
    </row>
    <row r="18" s="189" customFormat="1" ht="20" customHeight="1" spans="1:11">
      <c r="A18" s="197"/>
      <c r="B18" s="197"/>
      <c r="C18" s="197"/>
      <c r="D18" s="197"/>
      <c r="E18" s="198"/>
      <c r="F18" s="198"/>
      <c r="G18" s="198"/>
      <c r="H18" s="197">
        <f t="shared" si="0"/>
        <v>0</v>
      </c>
      <c r="I18" s="197"/>
      <c r="J18" s="197"/>
      <c r="K18" s="197"/>
    </row>
  </sheetData>
  <mergeCells count="9">
    <mergeCell ref="A1:K1"/>
    <mergeCell ref="E2:F2"/>
    <mergeCell ref="H2:J2"/>
    <mergeCell ref="A2:A3"/>
    <mergeCell ref="B2:B3"/>
    <mergeCell ref="C2:C3"/>
    <mergeCell ref="D2:D3"/>
    <mergeCell ref="G2:G3"/>
    <mergeCell ref="K2:K3"/>
  </mergeCells>
  <dataValidations count="2">
    <dataValidation type="list" allowBlank="1" showInputMessage="1" showErrorMessage="1" sqref="G4:G18">
      <formula1>"是,否"</formula1>
    </dataValidation>
    <dataValidation type="list" allowBlank="1" showInputMessage="1" showErrorMessage="1" sqref="E4:F18">
      <formula1>"√"</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23" workbookViewId="0">
      <selection activeCell="G14" sqref="G14:H29"/>
    </sheetView>
  </sheetViews>
  <sheetFormatPr defaultColWidth="8.88888888888889" defaultRowHeight="14.4"/>
  <cols>
    <col min="1" max="1" width="15.7777777777778" customWidth="1"/>
    <col min="2" max="2" width="11.4444444444444" customWidth="1"/>
    <col min="3" max="3" width="10.8888888888889" customWidth="1"/>
    <col min="4" max="4" width="11.1111111111111" customWidth="1"/>
    <col min="5" max="5" width="11.1111111111111" style="1" customWidth="1"/>
    <col min="6" max="6" width="11.1111111111111" customWidth="1"/>
    <col min="7" max="7" width="10.8888888888889" customWidth="1"/>
    <col min="9" max="9" width="17.5" customWidth="1"/>
  </cols>
  <sheetData>
    <row r="1" ht="18.9" customHeight="1" spans="1:1">
      <c r="A1" s="2" t="s">
        <v>292</v>
      </c>
    </row>
    <row r="2" ht="39" customHeight="1" spans="1:9">
      <c r="A2" s="3" t="s">
        <v>293</v>
      </c>
      <c r="B2" s="3"/>
      <c r="C2" s="3"/>
      <c r="D2" s="3"/>
      <c r="E2" s="175"/>
      <c r="F2" s="3"/>
      <c r="G2" s="3"/>
      <c r="H2" s="3"/>
      <c r="I2" s="3"/>
    </row>
    <row r="3" ht="171" customHeight="1" spans="1:9">
      <c r="A3" s="4" t="s">
        <v>294</v>
      </c>
      <c r="B3" s="4" t="s">
        <v>295</v>
      </c>
      <c r="C3" s="4"/>
      <c r="D3" s="4"/>
      <c r="E3" s="11"/>
      <c r="F3" s="4"/>
      <c r="G3" s="4" t="s">
        <v>296</v>
      </c>
      <c r="H3" s="153" t="s">
        <v>297</v>
      </c>
      <c r="I3" s="159"/>
    </row>
    <row r="4" ht="38.1" customHeight="1" spans="1:9">
      <c r="A4" s="4" t="s">
        <v>4</v>
      </c>
      <c r="B4" s="154">
        <f>I7+H30</f>
        <v>95.85</v>
      </c>
      <c r="C4" s="154"/>
      <c r="D4" s="4" t="s">
        <v>5</v>
      </c>
      <c r="E4" s="176" t="s">
        <v>298</v>
      </c>
      <c r="F4" s="4"/>
      <c r="G4" s="4" t="s">
        <v>299</v>
      </c>
      <c r="H4" s="4" t="s">
        <v>300</v>
      </c>
      <c r="I4" s="4"/>
    </row>
    <row r="5" ht="36" customHeight="1" spans="1:9">
      <c r="A5" s="8" t="s">
        <v>301</v>
      </c>
      <c r="B5" s="4" t="s">
        <v>3</v>
      </c>
      <c r="C5" s="4"/>
      <c r="D5" s="4"/>
      <c r="E5" s="11" t="s">
        <v>302</v>
      </c>
      <c r="F5" s="4"/>
      <c r="G5" s="4" t="s">
        <v>3</v>
      </c>
      <c r="H5" s="4"/>
      <c r="I5" s="4"/>
    </row>
    <row r="6" ht="33" customHeight="1" spans="1:9">
      <c r="A6" s="4" t="s">
        <v>303</v>
      </c>
      <c r="B6" s="4"/>
      <c r="C6" s="4" t="s">
        <v>304</v>
      </c>
      <c r="D6" s="4"/>
      <c r="E6" s="156" t="s">
        <v>9</v>
      </c>
      <c r="F6" s="11" t="s">
        <v>11</v>
      </c>
      <c r="G6" s="11" t="s">
        <v>12</v>
      </c>
      <c r="H6" s="11" t="s">
        <v>305</v>
      </c>
      <c r="I6" s="4" t="s">
        <v>306</v>
      </c>
    </row>
    <row r="7" ht="24" customHeight="1" spans="1:9">
      <c r="A7" s="4"/>
      <c r="B7" s="4"/>
      <c r="C7" s="4" t="s">
        <v>14</v>
      </c>
      <c r="D7" s="4"/>
      <c r="E7" s="177">
        <f t="shared" ref="E7:G7" si="0">E8+E9+E10</f>
        <v>20</v>
      </c>
      <c r="F7" s="154">
        <f t="shared" si="0"/>
        <v>23.13</v>
      </c>
      <c r="G7" s="154">
        <f t="shared" si="0"/>
        <v>23.13</v>
      </c>
      <c r="H7" s="157">
        <f>G7/F7</f>
        <v>1</v>
      </c>
      <c r="I7" s="154">
        <f>10*H7</f>
        <v>10</v>
      </c>
    </row>
    <row r="8" ht="24" customHeight="1" spans="1:9">
      <c r="A8" s="4"/>
      <c r="B8" s="4"/>
      <c r="C8" s="8" t="s">
        <v>17</v>
      </c>
      <c r="D8" s="4"/>
      <c r="E8" s="177">
        <v>20</v>
      </c>
      <c r="F8" s="154">
        <v>23.13</v>
      </c>
      <c r="G8" s="158">
        <v>23.13</v>
      </c>
      <c r="H8" s="157">
        <f>G8/F8</f>
        <v>1</v>
      </c>
      <c r="I8" s="12" t="s">
        <v>307</v>
      </c>
    </row>
    <row r="9" ht="24" customHeight="1" spans="1:9">
      <c r="A9" s="4"/>
      <c r="B9" s="4"/>
      <c r="C9" s="4" t="s">
        <v>308</v>
      </c>
      <c r="D9" s="4"/>
      <c r="E9" s="177">
        <v>0</v>
      </c>
      <c r="F9" s="154">
        <v>0</v>
      </c>
      <c r="G9" s="158">
        <v>0</v>
      </c>
      <c r="H9" s="157">
        <v>0</v>
      </c>
      <c r="I9" s="12" t="s">
        <v>307</v>
      </c>
    </row>
    <row r="10" ht="24" customHeight="1" spans="1:9">
      <c r="A10" s="4"/>
      <c r="B10" s="4"/>
      <c r="C10" s="4" t="s">
        <v>309</v>
      </c>
      <c r="D10" s="4"/>
      <c r="E10" s="177">
        <v>0</v>
      </c>
      <c r="F10" s="154">
        <v>0</v>
      </c>
      <c r="G10" s="158">
        <v>0</v>
      </c>
      <c r="H10" s="157">
        <v>0</v>
      </c>
      <c r="I10" s="12" t="s">
        <v>307</v>
      </c>
    </row>
    <row r="11" ht="24" customHeight="1" spans="1:9">
      <c r="A11" s="11" t="s">
        <v>186</v>
      </c>
      <c r="B11" s="4" t="s">
        <v>310</v>
      </c>
      <c r="C11" s="4"/>
      <c r="D11" s="4"/>
      <c r="E11" s="11"/>
      <c r="F11" s="4" t="s">
        <v>311</v>
      </c>
      <c r="G11" s="4"/>
      <c r="H11" s="4"/>
      <c r="I11" s="4"/>
    </row>
    <row r="12" ht="258" customHeight="1" spans="1:9">
      <c r="A12" s="11"/>
      <c r="B12" s="159" t="s">
        <v>312</v>
      </c>
      <c r="C12" s="159"/>
      <c r="D12" s="159"/>
      <c r="E12" s="159"/>
      <c r="F12" s="159" t="s">
        <v>313</v>
      </c>
      <c r="G12" s="159"/>
      <c r="H12" s="159"/>
      <c r="I12" s="159"/>
    </row>
    <row r="13" ht="39" customHeight="1" spans="1:11">
      <c r="A13" s="15" t="s">
        <v>314</v>
      </c>
      <c r="B13" s="16" t="s">
        <v>189</v>
      </c>
      <c r="C13" s="16" t="s">
        <v>190</v>
      </c>
      <c r="D13" s="16" t="s">
        <v>21</v>
      </c>
      <c r="E13" s="160" t="s">
        <v>191</v>
      </c>
      <c r="F13" s="15" t="s">
        <v>315</v>
      </c>
      <c r="G13" s="15" t="s">
        <v>22</v>
      </c>
      <c r="H13" s="15" t="s">
        <v>4</v>
      </c>
      <c r="I13" s="15" t="s">
        <v>196</v>
      </c>
      <c r="K13" s="172"/>
    </row>
    <row r="14" ht="55" customHeight="1" spans="1:10">
      <c r="A14" s="15"/>
      <c r="B14" s="19" t="s">
        <v>316</v>
      </c>
      <c r="C14" s="178" t="s">
        <v>207</v>
      </c>
      <c r="D14" s="162" t="s">
        <v>208</v>
      </c>
      <c r="E14" s="15" t="s">
        <v>209</v>
      </c>
      <c r="F14" s="15" t="s">
        <v>210</v>
      </c>
      <c r="G14" s="164">
        <v>4</v>
      </c>
      <c r="H14" s="164">
        <v>3.84</v>
      </c>
      <c r="I14" s="173" t="s">
        <v>213</v>
      </c>
      <c r="J14" s="1"/>
    </row>
    <row r="15" ht="55" customHeight="1" spans="1:10">
      <c r="A15" s="15"/>
      <c r="B15" s="179"/>
      <c r="C15" s="180"/>
      <c r="D15" s="181" t="s">
        <v>214</v>
      </c>
      <c r="E15" s="15" t="s">
        <v>317</v>
      </c>
      <c r="F15" s="14" t="s">
        <v>318</v>
      </c>
      <c r="G15" s="164">
        <v>5</v>
      </c>
      <c r="H15" s="164">
        <v>5</v>
      </c>
      <c r="I15" s="173" t="s">
        <v>217</v>
      </c>
      <c r="J15" s="1"/>
    </row>
    <row r="16" ht="55" customHeight="1" spans="1:10">
      <c r="A16" s="15"/>
      <c r="B16" s="179"/>
      <c r="C16" s="180"/>
      <c r="D16" s="181" t="s">
        <v>218</v>
      </c>
      <c r="E16" s="15" t="s">
        <v>219</v>
      </c>
      <c r="F16" s="15" t="s">
        <v>220</v>
      </c>
      <c r="G16" s="164">
        <v>5</v>
      </c>
      <c r="H16" s="164">
        <v>5</v>
      </c>
      <c r="I16" s="173" t="s">
        <v>221</v>
      </c>
      <c r="J16" s="1"/>
    </row>
    <row r="17" ht="55" customHeight="1" spans="1:10">
      <c r="A17" s="15"/>
      <c r="B17" s="179"/>
      <c r="C17" s="180"/>
      <c r="D17" s="181" t="s">
        <v>319</v>
      </c>
      <c r="E17" s="15" t="s">
        <v>223</v>
      </c>
      <c r="F17" s="14" t="s">
        <v>224</v>
      </c>
      <c r="G17" s="164">
        <v>4</v>
      </c>
      <c r="H17" s="164">
        <v>4</v>
      </c>
      <c r="I17" s="173" t="s">
        <v>225</v>
      </c>
      <c r="J17" s="1"/>
    </row>
    <row r="18" ht="59" customHeight="1" spans="1:10">
      <c r="A18" s="15"/>
      <c r="B18" s="179"/>
      <c r="C18" s="180"/>
      <c r="D18" s="181" t="s">
        <v>226</v>
      </c>
      <c r="E18" s="15" t="s">
        <v>227</v>
      </c>
      <c r="F18" s="14" t="s">
        <v>228</v>
      </c>
      <c r="G18" s="164">
        <v>4</v>
      </c>
      <c r="H18" s="164">
        <v>2.03</v>
      </c>
      <c r="I18" s="173" t="s">
        <v>230</v>
      </c>
      <c r="J18" s="1"/>
    </row>
    <row r="19" ht="55" customHeight="1" spans="1:10">
      <c r="A19" s="15"/>
      <c r="B19" s="179"/>
      <c r="C19" s="180"/>
      <c r="D19" s="181" t="s">
        <v>231</v>
      </c>
      <c r="E19" s="15" t="s">
        <v>320</v>
      </c>
      <c r="F19" s="14" t="s">
        <v>233</v>
      </c>
      <c r="G19" s="164">
        <v>4</v>
      </c>
      <c r="H19" s="164">
        <v>4</v>
      </c>
      <c r="I19" s="173" t="s">
        <v>234</v>
      </c>
      <c r="J19" s="1"/>
    </row>
    <row r="20" ht="55" customHeight="1" spans="1:10">
      <c r="A20" s="15"/>
      <c r="B20" s="179"/>
      <c r="C20" s="182"/>
      <c r="D20" s="181" t="s">
        <v>235</v>
      </c>
      <c r="E20" s="15" t="s">
        <v>236</v>
      </c>
      <c r="F20" s="14" t="s">
        <v>237</v>
      </c>
      <c r="G20" s="164">
        <v>4</v>
      </c>
      <c r="H20" s="164">
        <v>4</v>
      </c>
      <c r="I20" s="173" t="s">
        <v>238</v>
      </c>
      <c r="J20" s="1"/>
    </row>
    <row r="21" ht="55" customHeight="1" spans="1:10">
      <c r="A21" s="15"/>
      <c r="B21" s="179"/>
      <c r="C21" s="178" t="s">
        <v>239</v>
      </c>
      <c r="D21" s="181" t="s">
        <v>240</v>
      </c>
      <c r="E21" s="15" t="s">
        <v>241</v>
      </c>
      <c r="F21" s="166">
        <v>0.9</v>
      </c>
      <c r="G21" s="164">
        <v>4</v>
      </c>
      <c r="H21" s="164">
        <v>4</v>
      </c>
      <c r="I21" s="173" t="s">
        <v>242</v>
      </c>
      <c r="J21" s="1"/>
    </row>
    <row r="22" ht="55" customHeight="1" spans="1:10">
      <c r="A22" s="15"/>
      <c r="B22" s="179"/>
      <c r="C22" s="182"/>
      <c r="D22" s="181" t="s">
        <v>243</v>
      </c>
      <c r="E22" s="15" t="s">
        <v>241</v>
      </c>
      <c r="F22" s="166">
        <v>0.9</v>
      </c>
      <c r="G22" s="164">
        <v>4</v>
      </c>
      <c r="H22" s="164">
        <v>4</v>
      </c>
      <c r="I22" s="173" t="s">
        <v>244</v>
      </c>
      <c r="J22" s="1"/>
    </row>
    <row r="23" ht="55" customHeight="1" spans="1:10">
      <c r="A23" s="15"/>
      <c r="B23" s="179"/>
      <c r="C23" s="183" t="s">
        <v>245</v>
      </c>
      <c r="D23" s="181" t="s">
        <v>321</v>
      </c>
      <c r="E23" s="15" t="s">
        <v>322</v>
      </c>
      <c r="F23" s="166">
        <v>0.3965</v>
      </c>
      <c r="G23" s="164">
        <v>4</v>
      </c>
      <c r="H23" s="164">
        <v>1.98</v>
      </c>
      <c r="I23" s="173" t="s">
        <v>323</v>
      </c>
      <c r="J23" s="1"/>
    </row>
    <row r="24" ht="55" customHeight="1" spans="1:10">
      <c r="A24" s="15"/>
      <c r="B24" s="179"/>
      <c r="C24" s="183"/>
      <c r="D24" s="181" t="s">
        <v>321</v>
      </c>
      <c r="E24" s="15" t="s">
        <v>324</v>
      </c>
      <c r="F24" s="166">
        <v>0.9269</v>
      </c>
      <c r="G24" s="164">
        <v>4</v>
      </c>
      <c r="H24" s="164">
        <v>4</v>
      </c>
      <c r="I24" s="173" t="s">
        <v>325</v>
      </c>
      <c r="J24" s="1"/>
    </row>
    <row r="25" ht="55" customHeight="1" spans="1:10">
      <c r="A25" s="15"/>
      <c r="B25" s="184"/>
      <c r="C25" s="183"/>
      <c r="D25" s="181" t="s">
        <v>326</v>
      </c>
      <c r="E25" s="15" t="s">
        <v>253</v>
      </c>
      <c r="F25" s="14" t="s">
        <v>254</v>
      </c>
      <c r="G25" s="164">
        <v>4</v>
      </c>
      <c r="H25" s="164">
        <v>4</v>
      </c>
      <c r="I25" s="173" t="s">
        <v>255</v>
      </c>
      <c r="J25" s="1"/>
    </row>
    <row r="26" ht="55" customHeight="1" spans="1:10">
      <c r="A26" s="15"/>
      <c r="B26" s="19" t="s">
        <v>327</v>
      </c>
      <c r="C26" s="178" t="s">
        <v>328</v>
      </c>
      <c r="D26" s="185" t="s">
        <v>263</v>
      </c>
      <c r="E26" s="186" t="s">
        <v>329</v>
      </c>
      <c r="F26" s="166">
        <v>0.8</v>
      </c>
      <c r="G26" s="164">
        <v>10</v>
      </c>
      <c r="H26" s="164">
        <v>10</v>
      </c>
      <c r="I26" s="173" t="s">
        <v>264</v>
      </c>
      <c r="J26" s="1"/>
    </row>
    <row r="27" ht="55" customHeight="1" spans="1:10">
      <c r="A27" s="15"/>
      <c r="B27" s="179"/>
      <c r="C27" s="182"/>
      <c r="D27" s="185" t="s">
        <v>265</v>
      </c>
      <c r="E27" s="187" t="s">
        <v>330</v>
      </c>
      <c r="F27" s="14" t="s">
        <v>267</v>
      </c>
      <c r="G27" s="164">
        <v>10</v>
      </c>
      <c r="H27" s="164">
        <v>10</v>
      </c>
      <c r="I27" s="173" t="s">
        <v>268</v>
      </c>
      <c r="J27" s="1"/>
    </row>
    <row r="28" ht="55" customHeight="1" spans="1:10">
      <c r="A28" s="15"/>
      <c r="B28" s="184"/>
      <c r="C28" s="183" t="s">
        <v>269</v>
      </c>
      <c r="D28" s="160" t="s">
        <v>270</v>
      </c>
      <c r="E28" s="186" t="s">
        <v>331</v>
      </c>
      <c r="F28" s="166">
        <v>0.85</v>
      </c>
      <c r="G28" s="164">
        <v>10</v>
      </c>
      <c r="H28" s="164">
        <v>10</v>
      </c>
      <c r="I28" s="173" t="s">
        <v>332</v>
      </c>
      <c r="J28" s="1"/>
    </row>
    <row r="29" ht="55" customHeight="1" spans="1:10">
      <c r="A29" s="15"/>
      <c r="B29" s="15" t="s">
        <v>333</v>
      </c>
      <c r="C29" s="183" t="s">
        <v>274</v>
      </c>
      <c r="D29" s="160" t="s">
        <v>275</v>
      </c>
      <c r="E29" s="186" t="s">
        <v>329</v>
      </c>
      <c r="F29" s="166">
        <v>0.8</v>
      </c>
      <c r="G29" s="164">
        <v>10</v>
      </c>
      <c r="H29" s="164">
        <v>10</v>
      </c>
      <c r="I29" s="173" t="s">
        <v>334</v>
      </c>
      <c r="J29" s="1"/>
    </row>
    <row r="30" ht="24" customHeight="1" spans="1:9">
      <c r="A30" s="4" t="s">
        <v>173</v>
      </c>
      <c r="B30" s="4"/>
      <c r="C30" s="4"/>
      <c r="D30" s="4"/>
      <c r="E30" s="11" t="s">
        <v>335</v>
      </c>
      <c r="F30" s="9" t="s">
        <v>336</v>
      </c>
      <c r="G30" s="10"/>
      <c r="H30" s="167">
        <f>SUM(H14:H29)</f>
        <v>85.85</v>
      </c>
      <c r="I30" s="8"/>
    </row>
    <row r="31" ht="83.1" customHeight="1" spans="1:9">
      <c r="A31" s="4" t="s">
        <v>175</v>
      </c>
      <c r="B31" s="4"/>
      <c r="C31" s="14" t="s">
        <v>337</v>
      </c>
      <c r="D31" s="14"/>
      <c r="E31" s="15"/>
      <c r="F31" s="14"/>
      <c r="G31" s="14"/>
      <c r="H31" s="14"/>
      <c r="I31" s="14"/>
    </row>
    <row r="32" ht="30.9" customHeight="1" spans="1:9">
      <c r="A32" s="168" t="s">
        <v>338</v>
      </c>
      <c r="B32" s="5" t="s">
        <v>184</v>
      </c>
      <c r="C32" s="5"/>
      <c r="D32" s="168" t="s">
        <v>339</v>
      </c>
      <c r="E32" s="188">
        <v>13388733003</v>
      </c>
      <c r="F32" s="5"/>
      <c r="G32" s="168" t="s">
        <v>340</v>
      </c>
      <c r="H32" s="169">
        <v>45729</v>
      </c>
      <c r="I32" s="174"/>
    </row>
    <row r="33" s="152" customFormat="1" ht="148.2" customHeight="1" spans="1:9">
      <c r="A33" s="170" t="s">
        <v>341</v>
      </c>
      <c r="B33" s="171" t="s">
        <v>342</v>
      </c>
      <c r="C33" s="171"/>
      <c r="D33" s="171"/>
      <c r="E33" s="171"/>
      <c r="F33" s="171"/>
      <c r="G33" s="171"/>
      <c r="H33" s="171"/>
      <c r="I33" s="171"/>
    </row>
  </sheetData>
  <mergeCells count="34">
    <mergeCell ref="A2:I2"/>
    <mergeCell ref="B3:F3"/>
    <mergeCell ref="H3:I3"/>
    <mergeCell ref="B4:C4"/>
    <mergeCell ref="E4:F4"/>
    <mergeCell ref="H4:I4"/>
    <mergeCell ref="B5:D5"/>
    <mergeCell ref="E5:F5"/>
    <mergeCell ref="G5:I5"/>
    <mergeCell ref="C6:D6"/>
    <mergeCell ref="C7:D7"/>
    <mergeCell ref="C9:D9"/>
    <mergeCell ref="C10:D10"/>
    <mergeCell ref="B11:E11"/>
    <mergeCell ref="F11:I11"/>
    <mergeCell ref="B12:E12"/>
    <mergeCell ref="F12:I12"/>
    <mergeCell ref="A30:D30"/>
    <mergeCell ref="F30:G30"/>
    <mergeCell ref="A31:B31"/>
    <mergeCell ref="C31:I31"/>
    <mergeCell ref="B32:C32"/>
    <mergeCell ref="E32:F32"/>
    <mergeCell ref="H32:I32"/>
    <mergeCell ref="B33:I33"/>
    <mergeCell ref="A11:A12"/>
    <mergeCell ref="A13:A29"/>
    <mergeCell ref="B14:B25"/>
    <mergeCell ref="B26:B28"/>
    <mergeCell ref="C14:C20"/>
    <mergeCell ref="C21:C22"/>
    <mergeCell ref="C23:C25"/>
    <mergeCell ref="C26:C27"/>
    <mergeCell ref="A6:B10"/>
  </mergeCells>
  <printOptions horizontalCentered="1"/>
  <pageMargins left="0.357638888888889" right="0.357638888888889" top="0.409027777777778" bottom="0.409027777777778" header="0.5" footer="0.5"/>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G14" sqref="G14:H18"/>
    </sheetView>
  </sheetViews>
  <sheetFormatPr defaultColWidth="8.88888888888889" defaultRowHeight="14.4"/>
  <cols>
    <col min="1" max="1" width="15.7777777777778" customWidth="1"/>
    <col min="2" max="2" width="11.4444444444444" customWidth="1"/>
    <col min="3" max="3" width="10.8888888888889" customWidth="1"/>
    <col min="4" max="6" width="11.1111111111111" customWidth="1"/>
    <col min="7" max="7" width="10.8888888888889" customWidth="1"/>
    <col min="9" max="9" width="17.5" customWidth="1"/>
  </cols>
  <sheetData>
    <row r="1" ht="18.9" customHeight="1" spans="1:1">
      <c r="A1" s="2" t="s">
        <v>343</v>
      </c>
    </row>
    <row r="2" ht="39" customHeight="1" spans="1:9">
      <c r="A2" s="3" t="s">
        <v>293</v>
      </c>
      <c r="B2" s="3"/>
      <c r="C2" s="3"/>
      <c r="D2" s="3"/>
      <c r="E2" s="3"/>
      <c r="F2" s="3"/>
      <c r="G2" s="3"/>
      <c r="H2" s="3"/>
      <c r="I2" s="3"/>
    </row>
    <row r="3" ht="171" customHeight="1" spans="1:9">
      <c r="A3" s="4" t="s">
        <v>294</v>
      </c>
      <c r="B3" s="4" t="s">
        <v>344</v>
      </c>
      <c r="C3" s="4"/>
      <c r="D3" s="4"/>
      <c r="E3" s="4"/>
      <c r="F3" s="4"/>
      <c r="G3" s="4" t="s">
        <v>296</v>
      </c>
      <c r="H3" s="153" t="s">
        <v>297</v>
      </c>
      <c r="I3" s="159"/>
    </row>
    <row r="4" ht="38.1" customHeight="1" spans="1:9">
      <c r="A4" s="4" t="s">
        <v>4</v>
      </c>
      <c r="B4" s="154">
        <f>I7+H19</f>
        <v>100</v>
      </c>
      <c r="C4" s="154"/>
      <c r="D4" s="4" t="s">
        <v>5</v>
      </c>
      <c r="E4" s="155" t="s">
        <v>298</v>
      </c>
      <c r="F4" s="4"/>
      <c r="G4" s="4" t="s">
        <v>299</v>
      </c>
      <c r="H4" s="4" t="s">
        <v>300</v>
      </c>
      <c r="I4" s="4"/>
    </row>
    <row r="5" ht="36" customHeight="1" spans="1:9">
      <c r="A5" s="8" t="s">
        <v>301</v>
      </c>
      <c r="B5" s="4" t="s">
        <v>3</v>
      </c>
      <c r="C5" s="4"/>
      <c r="D5" s="4"/>
      <c r="E5" s="4" t="s">
        <v>302</v>
      </c>
      <c r="F5" s="4"/>
      <c r="G5" s="4" t="s">
        <v>3</v>
      </c>
      <c r="H5" s="4"/>
      <c r="I5" s="4"/>
    </row>
    <row r="6" ht="33" customHeight="1" spans="1:9">
      <c r="A6" s="4" t="s">
        <v>303</v>
      </c>
      <c r="B6" s="4"/>
      <c r="C6" s="4" t="s">
        <v>304</v>
      </c>
      <c r="D6" s="4"/>
      <c r="E6" s="156" t="s">
        <v>9</v>
      </c>
      <c r="F6" s="11" t="s">
        <v>11</v>
      </c>
      <c r="G6" s="11" t="s">
        <v>12</v>
      </c>
      <c r="H6" s="11" t="s">
        <v>305</v>
      </c>
      <c r="I6" s="4" t="s">
        <v>306</v>
      </c>
    </row>
    <row r="7" ht="24" customHeight="1" spans="1:9">
      <c r="A7" s="4"/>
      <c r="B7" s="4"/>
      <c r="C7" s="4" t="s">
        <v>14</v>
      </c>
      <c r="D7" s="4"/>
      <c r="E7" s="154">
        <f t="shared" ref="E7:G7" si="0">E8+E9+E10</f>
        <v>0</v>
      </c>
      <c r="F7" s="154">
        <f t="shared" si="0"/>
        <v>0.61</v>
      </c>
      <c r="G7" s="154">
        <f t="shared" si="0"/>
        <v>0.61</v>
      </c>
      <c r="H7" s="157">
        <f>G7/F7</f>
        <v>1</v>
      </c>
      <c r="I7" s="154">
        <f>10*H7</f>
        <v>10</v>
      </c>
    </row>
    <row r="8" ht="24" customHeight="1" spans="1:9">
      <c r="A8" s="4"/>
      <c r="B8" s="4"/>
      <c r="C8" s="8" t="s">
        <v>17</v>
      </c>
      <c r="D8" s="4"/>
      <c r="E8" s="154">
        <v>0</v>
      </c>
      <c r="F8" s="154">
        <v>0.61</v>
      </c>
      <c r="G8" s="158">
        <v>0.61</v>
      </c>
      <c r="H8" s="157">
        <f>G8/F8</f>
        <v>1</v>
      </c>
      <c r="I8" s="12" t="s">
        <v>307</v>
      </c>
    </row>
    <row r="9" ht="24" customHeight="1" spans="1:9">
      <c r="A9" s="4"/>
      <c r="B9" s="4"/>
      <c r="C9" s="4" t="s">
        <v>308</v>
      </c>
      <c r="D9" s="4"/>
      <c r="E9" s="154">
        <v>0</v>
      </c>
      <c r="F9" s="154">
        <v>0</v>
      </c>
      <c r="G9" s="158">
        <v>0</v>
      </c>
      <c r="H9" s="157">
        <v>0</v>
      </c>
      <c r="I9" s="12" t="s">
        <v>307</v>
      </c>
    </row>
    <row r="10" ht="24" customHeight="1" spans="1:9">
      <c r="A10" s="4"/>
      <c r="B10" s="4"/>
      <c r="C10" s="4" t="s">
        <v>309</v>
      </c>
      <c r="D10" s="4"/>
      <c r="E10" s="154">
        <v>0</v>
      </c>
      <c r="F10" s="154">
        <v>0</v>
      </c>
      <c r="G10" s="158">
        <v>0</v>
      </c>
      <c r="H10" s="157">
        <v>0</v>
      </c>
      <c r="I10" s="12" t="s">
        <v>307</v>
      </c>
    </row>
    <row r="11" ht="24" customHeight="1" spans="1:9">
      <c r="A11" s="11" t="s">
        <v>186</v>
      </c>
      <c r="B11" s="4" t="s">
        <v>310</v>
      </c>
      <c r="C11" s="4"/>
      <c r="D11" s="4"/>
      <c r="E11" s="4"/>
      <c r="F11" s="4" t="s">
        <v>311</v>
      </c>
      <c r="G11" s="4"/>
      <c r="H11" s="4"/>
      <c r="I11" s="4"/>
    </row>
    <row r="12" ht="84" customHeight="1" spans="1:9">
      <c r="A12" s="11"/>
      <c r="B12" s="159" t="s">
        <v>345</v>
      </c>
      <c r="C12" s="159"/>
      <c r="D12" s="159"/>
      <c r="E12" s="159"/>
      <c r="F12" s="159" t="s">
        <v>346</v>
      </c>
      <c r="G12" s="159"/>
      <c r="H12" s="159"/>
      <c r="I12" s="159"/>
    </row>
    <row r="13" ht="39" customHeight="1" spans="1:11">
      <c r="A13" s="15" t="s">
        <v>314</v>
      </c>
      <c r="B13" s="16" t="s">
        <v>189</v>
      </c>
      <c r="C13" s="16" t="s">
        <v>190</v>
      </c>
      <c r="D13" s="16" t="s">
        <v>21</v>
      </c>
      <c r="E13" s="160" t="s">
        <v>191</v>
      </c>
      <c r="F13" s="15" t="s">
        <v>315</v>
      </c>
      <c r="G13" s="15" t="s">
        <v>22</v>
      </c>
      <c r="H13" s="15" t="s">
        <v>4</v>
      </c>
      <c r="I13" s="15" t="s">
        <v>196</v>
      </c>
      <c r="K13" s="172"/>
    </row>
    <row r="14" ht="55" customHeight="1" spans="1:10">
      <c r="A14" s="15"/>
      <c r="B14" s="15" t="s">
        <v>316</v>
      </c>
      <c r="C14" s="161" t="s">
        <v>207</v>
      </c>
      <c r="D14" s="162" t="s">
        <v>347</v>
      </c>
      <c r="E14" s="163" t="s">
        <v>348</v>
      </c>
      <c r="F14" s="14" t="s">
        <v>349</v>
      </c>
      <c r="G14" s="164">
        <v>17</v>
      </c>
      <c r="H14" s="164">
        <v>17</v>
      </c>
      <c r="I14" s="173" t="s">
        <v>350</v>
      </c>
      <c r="J14" s="1"/>
    </row>
    <row r="15" ht="55" customHeight="1" spans="1:10">
      <c r="A15" s="15"/>
      <c r="B15" s="15"/>
      <c r="C15" s="161"/>
      <c r="D15" s="162" t="s">
        <v>351</v>
      </c>
      <c r="E15" s="163" t="s">
        <v>352</v>
      </c>
      <c r="F15" s="14" t="s">
        <v>353</v>
      </c>
      <c r="G15" s="164">
        <v>17</v>
      </c>
      <c r="H15" s="164">
        <v>17</v>
      </c>
      <c r="I15" s="173" t="s">
        <v>354</v>
      </c>
      <c r="J15" s="1"/>
    </row>
    <row r="16" ht="55" customHeight="1" spans="1:10">
      <c r="A16" s="15"/>
      <c r="B16" s="15"/>
      <c r="C16" s="162" t="s">
        <v>239</v>
      </c>
      <c r="D16" s="162" t="s">
        <v>355</v>
      </c>
      <c r="E16" s="165" t="s">
        <v>356</v>
      </c>
      <c r="F16" s="14" t="s">
        <v>357</v>
      </c>
      <c r="G16" s="164">
        <v>16</v>
      </c>
      <c r="H16" s="164">
        <v>16</v>
      </c>
      <c r="I16" s="173" t="s">
        <v>358</v>
      </c>
      <c r="J16" s="1"/>
    </row>
    <row r="17" ht="55" customHeight="1" spans="1:10">
      <c r="A17" s="15"/>
      <c r="B17" s="15" t="s">
        <v>327</v>
      </c>
      <c r="C17" s="162" t="s">
        <v>151</v>
      </c>
      <c r="D17" s="162" t="s">
        <v>359</v>
      </c>
      <c r="E17" s="163" t="s">
        <v>360</v>
      </c>
      <c r="F17" s="166">
        <v>1</v>
      </c>
      <c r="G17" s="164">
        <v>30</v>
      </c>
      <c r="H17" s="164">
        <v>30</v>
      </c>
      <c r="I17" s="173" t="s">
        <v>361</v>
      </c>
      <c r="J17" s="1"/>
    </row>
    <row r="18" ht="55" customHeight="1" spans="1:10">
      <c r="A18" s="15"/>
      <c r="B18" s="15" t="s">
        <v>333</v>
      </c>
      <c r="C18" s="162" t="s">
        <v>362</v>
      </c>
      <c r="D18" s="162" t="s">
        <v>363</v>
      </c>
      <c r="E18" s="163" t="s">
        <v>364</v>
      </c>
      <c r="F18" s="166">
        <v>1</v>
      </c>
      <c r="G18" s="164">
        <v>10</v>
      </c>
      <c r="H18" s="164">
        <v>10</v>
      </c>
      <c r="I18" s="173" t="s">
        <v>365</v>
      </c>
      <c r="J18" s="1"/>
    </row>
    <row r="19" ht="24" customHeight="1" spans="1:9">
      <c r="A19" s="4" t="s">
        <v>173</v>
      </c>
      <c r="B19" s="4"/>
      <c r="C19" s="4"/>
      <c r="D19" s="4"/>
      <c r="E19" s="4" t="s">
        <v>335</v>
      </c>
      <c r="F19" s="4" t="s">
        <v>336</v>
      </c>
      <c r="G19" s="4"/>
      <c r="H19" s="167">
        <f>SUM(H14:H18)</f>
        <v>90</v>
      </c>
      <c r="I19" s="8"/>
    </row>
    <row r="20" ht="83.1" customHeight="1" spans="1:9">
      <c r="A20" s="4" t="s">
        <v>175</v>
      </c>
      <c r="B20" s="4"/>
      <c r="C20" s="14" t="s">
        <v>366</v>
      </c>
      <c r="D20" s="14"/>
      <c r="E20" s="14"/>
      <c r="F20" s="14"/>
      <c r="G20" s="14"/>
      <c r="H20" s="14"/>
      <c r="I20" s="14"/>
    </row>
    <row r="21" ht="30.9" customHeight="1" spans="1:9">
      <c r="A21" s="168" t="s">
        <v>338</v>
      </c>
      <c r="B21" s="5" t="s">
        <v>184</v>
      </c>
      <c r="C21" s="5"/>
      <c r="D21" s="168" t="s">
        <v>339</v>
      </c>
      <c r="E21" s="5">
        <v>13388733003</v>
      </c>
      <c r="F21" s="5"/>
      <c r="G21" s="168" t="s">
        <v>340</v>
      </c>
      <c r="H21" s="169">
        <v>45729</v>
      </c>
      <c r="I21" s="174"/>
    </row>
    <row r="22" s="152" customFormat="1" ht="148.2" customHeight="1" spans="1:9">
      <c r="A22" s="170" t="s">
        <v>341</v>
      </c>
      <c r="B22" s="171" t="s">
        <v>342</v>
      </c>
      <c r="C22" s="171"/>
      <c r="D22" s="171"/>
      <c r="E22" s="171"/>
      <c r="F22" s="171"/>
      <c r="G22" s="171"/>
      <c r="H22" s="171"/>
      <c r="I22" s="171"/>
    </row>
  </sheetData>
  <mergeCells count="30">
    <mergeCell ref="A2:I2"/>
    <mergeCell ref="B3:F3"/>
    <mergeCell ref="H3:I3"/>
    <mergeCell ref="B4:C4"/>
    <mergeCell ref="E4:F4"/>
    <mergeCell ref="H4:I4"/>
    <mergeCell ref="B5:D5"/>
    <mergeCell ref="E5:F5"/>
    <mergeCell ref="G5:I5"/>
    <mergeCell ref="C6:D6"/>
    <mergeCell ref="C7:D7"/>
    <mergeCell ref="C9:D9"/>
    <mergeCell ref="C10:D10"/>
    <mergeCell ref="B11:E11"/>
    <mergeCell ref="F11:I11"/>
    <mergeCell ref="B12:E12"/>
    <mergeCell ref="F12:I12"/>
    <mergeCell ref="A19:D19"/>
    <mergeCell ref="F19:G19"/>
    <mergeCell ref="A20:B20"/>
    <mergeCell ref="C20:I20"/>
    <mergeCell ref="B21:C21"/>
    <mergeCell ref="E21:F21"/>
    <mergeCell ref="H21:I21"/>
    <mergeCell ref="B22:I22"/>
    <mergeCell ref="A11:A12"/>
    <mergeCell ref="A13:A18"/>
    <mergeCell ref="B14:B16"/>
    <mergeCell ref="C14:C15"/>
    <mergeCell ref="A6:B10"/>
  </mergeCells>
  <printOptions horizontalCentered="1"/>
  <pageMargins left="0.357638888888889" right="0.357638888888889" top="0.409027777777778" bottom="0.409027777777778" header="0.5" footer="0.5"/>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6"/>
  <sheetViews>
    <sheetView zoomScale="83" zoomScaleNormal="83" workbookViewId="0">
      <selection activeCell="H9" sqref="H9"/>
    </sheetView>
  </sheetViews>
  <sheetFormatPr defaultColWidth="8.77777777777778" defaultRowHeight="20.1" customHeight="1"/>
  <cols>
    <col min="1" max="1" width="17.3333333333333" style="127" customWidth="1"/>
    <col min="2" max="2" width="25.7777777777778" style="127" customWidth="1"/>
    <col min="3" max="3" width="30.2222222222222" style="127" customWidth="1"/>
    <col min="4" max="4" width="12.2222222222222" style="127" customWidth="1"/>
    <col min="5" max="5" width="30.3333333333333" style="127" customWidth="1"/>
    <col min="6" max="6" width="12.4444444444444" style="127" customWidth="1"/>
    <col min="7" max="7" width="13.8888888888889" style="127" customWidth="1"/>
    <col min="8" max="8" width="27" style="127" customWidth="1"/>
    <col min="9" max="9" width="25.1111111111111" style="127" customWidth="1"/>
    <col min="10" max="10" width="32" style="127" customWidth="1"/>
    <col min="11" max="11" width="14.3333333333333" style="127" customWidth="1"/>
    <col min="12" max="31" width="9" style="127" customWidth="1"/>
    <col min="32" max="16384" width="8.77777777777778" style="127"/>
  </cols>
  <sheetData>
    <row r="1" ht="27" customHeight="1" spans="1:1">
      <c r="A1" s="128" t="s">
        <v>367</v>
      </c>
    </row>
    <row r="2" s="123" customFormat="1" ht="51" customHeight="1" spans="1:11">
      <c r="A2" s="129" t="s">
        <v>368</v>
      </c>
      <c r="B2" s="130"/>
      <c r="C2" s="130"/>
      <c r="D2" s="130"/>
      <c r="E2" s="130"/>
      <c r="F2" s="130"/>
      <c r="G2" s="130"/>
      <c r="H2" s="130"/>
      <c r="I2" s="130"/>
      <c r="J2" s="130"/>
      <c r="K2" s="149"/>
    </row>
    <row r="3" ht="82.5" customHeight="1" spans="1:11">
      <c r="A3" s="131" t="s">
        <v>369</v>
      </c>
      <c r="B3" s="132" t="s">
        <v>370</v>
      </c>
      <c r="C3" s="133"/>
      <c r="D3" s="134"/>
      <c r="E3" s="135"/>
      <c r="F3" s="135"/>
      <c r="G3" s="135"/>
      <c r="H3" s="135"/>
      <c r="I3" s="135"/>
      <c r="J3" s="150"/>
      <c r="K3" s="149"/>
    </row>
    <row r="4" ht="82.5" customHeight="1" spans="1:11">
      <c r="A4" s="131"/>
      <c r="B4" s="132" t="s">
        <v>371</v>
      </c>
      <c r="C4" s="133"/>
      <c r="D4" s="134"/>
      <c r="E4" s="135"/>
      <c r="F4" s="135"/>
      <c r="G4" s="135"/>
      <c r="H4" s="135"/>
      <c r="I4" s="135"/>
      <c r="J4" s="150"/>
      <c r="K4" s="149"/>
    </row>
    <row r="5" s="124" customFormat="1" ht="44" customHeight="1" spans="1:11">
      <c r="A5" s="131" t="s">
        <v>188</v>
      </c>
      <c r="B5" s="131"/>
      <c r="C5" s="131"/>
      <c r="D5" s="131"/>
      <c r="E5" s="131"/>
      <c r="F5" s="131"/>
      <c r="G5" s="131"/>
      <c r="H5" s="136" t="s">
        <v>372</v>
      </c>
      <c r="I5" s="136" t="s">
        <v>373</v>
      </c>
      <c r="J5" s="136" t="s">
        <v>374</v>
      </c>
      <c r="K5" s="151"/>
    </row>
    <row r="6" s="125" customFormat="1" ht="44" customHeight="1" spans="1:10">
      <c r="A6" s="137" t="s">
        <v>189</v>
      </c>
      <c r="B6" s="137" t="s">
        <v>190</v>
      </c>
      <c r="C6" s="137" t="s">
        <v>21</v>
      </c>
      <c r="D6" s="136" t="s">
        <v>375</v>
      </c>
      <c r="E6" s="136" t="s">
        <v>376</v>
      </c>
      <c r="F6" s="136" t="s">
        <v>377</v>
      </c>
      <c r="G6" s="136" t="s">
        <v>378</v>
      </c>
      <c r="H6" s="136"/>
      <c r="I6" s="136"/>
      <c r="J6" s="136"/>
    </row>
    <row r="7" s="126" customFormat="1" ht="40" customHeight="1" spans="1:10">
      <c r="A7" s="138" t="s">
        <v>379</v>
      </c>
      <c r="B7" s="139" t="s">
        <v>207</v>
      </c>
      <c r="C7" s="140" t="s">
        <v>380</v>
      </c>
      <c r="D7" s="141"/>
      <c r="E7" s="141"/>
      <c r="F7" s="141" t="s">
        <v>380</v>
      </c>
      <c r="G7" s="141"/>
      <c r="H7" s="141"/>
      <c r="I7" s="141"/>
      <c r="J7" s="141"/>
    </row>
    <row r="8" s="126" customFormat="1" ht="40" customHeight="1" spans="1:10">
      <c r="A8" s="138"/>
      <c r="B8" s="139" t="s">
        <v>239</v>
      </c>
      <c r="C8" s="140" t="s">
        <v>380</v>
      </c>
      <c r="D8" s="141"/>
      <c r="E8" s="141"/>
      <c r="F8" s="141" t="s">
        <v>380</v>
      </c>
      <c r="G8" s="141"/>
      <c r="H8" s="141"/>
      <c r="I8" s="141"/>
      <c r="J8" s="141"/>
    </row>
    <row r="9" s="126" customFormat="1" ht="40" customHeight="1" spans="1:10">
      <c r="A9" s="138"/>
      <c r="B9" s="139" t="s">
        <v>245</v>
      </c>
      <c r="C9" s="140" t="s">
        <v>380</v>
      </c>
      <c r="D9" s="141"/>
      <c r="E9" s="141"/>
      <c r="F9" s="141" t="s">
        <v>380</v>
      </c>
      <c r="G9" s="141"/>
      <c r="H9" s="141"/>
      <c r="I9" s="141"/>
      <c r="J9" s="141"/>
    </row>
    <row r="10" s="126" customFormat="1" ht="40" customHeight="1" spans="1:10">
      <c r="A10" s="142"/>
      <c r="B10" s="139" t="s">
        <v>256</v>
      </c>
      <c r="C10" s="143"/>
      <c r="D10" s="144"/>
      <c r="E10" s="144"/>
      <c r="F10" s="144"/>
      <c r="G10" s="144"/>
      <c r="H10" s="144"/>
      <c r="I10" s="144"/>
      <c r="J10" s="144"/>
    </row>
    <row r="11" ht="40" customHeight="1" spans="1:10">
      <c r="A11" s="145" t="s">
        <v>381</v>
      </c>
      <c r="B11" s="139" t="s">
        <v>262</v>
      </c>
      <c r="C11" s="143"/>
      <c r="D11" s="144"/>
      <c r="E11" s="144"/>
      <c r="F11" s="144"/>
      <c r="G11" s="144"/>
      <c r="H11" s="144"/>
      <c r="I11" s="144"/>
      <c r="J11" s="144"/>
    </row>
    <row r="12" ht="40" customHeight="1" spans="1:10">
      <c r="A12" s="138"/>
      <c r="B12" s="139" t="s">
        <v>382</v>
      </c>
      <c r="C12" s="146"/>
      <c r="D12" s="144"/>
      <c r="E12" s="144"/>
      <c r="F12" s="144"/>
      <c r="G12" s="144"/>
      <c r="H12" s="144"/>
      <c r="I12" s="144"/>
      <c r="J12" s="144"/>
    </row>
    <row r="13" ht="40" customHeight="1" spans="1:10">
      <c r="A13" s="138"/>
      <c r="B13" s="147" t="s">
        <v>383</v>
      </c>
      <c r="C13" s="143"/>
      <c r="D13" s="144"/>
      <c r="E13" s="144"/>
      <c r="F13" s="144"/>
      <c r="G13" s="144"/>
      <c r="H13" s="144"/>
      <c r="I13" s="144"/>
      <c r="J13" s="144"/>
    </row>
    <row r="14" ht="40" customHeight="1" spans="1:10">
      <c r="A14" s="142"/>
      <c r="B14" s="147" t="s">
        <v>269</v>
      </c>
      <c r="C14" s="146"/>
      <c r="D14" s="144"/>
      <c r="E14" s="144"/>
      <c r="F14" s="144"/>
      <c r="G14" s="144"/>
      <c r="H14" s="144"/>
      <c r="I14" s="144"/>
      <c r="J14" s="144"/>
    </row>
    <row r="15" ht="40" customHeight="1" spans="1:10">
      <c r="A15" s="145" t="s">
        <v>273</v>
      </c>
      <c r="B15" s="139" t="s">
        <v>274</v>
      </c>
      <c r="C15" s="143"/>
      <c r="D15" s="144"/>
      <c r="E15" s="144"/>
      <c r="F15" s="144"/>
      <c r="G15" s="144"/>
      <c r="H15" s="144"/>
      <c r="I15" s="144"/>
      <c r="J15" s="144"/>
    </row>
    <row r="16" ht="40" customHeight="1" spans="1:10">
      <c r="A16" s="142"/>
      <c r="B16" s="148" t="s">
        <v>384</v>
      </c>
      <c r="C16" s="143"/>
      <c r="D16" s="144"/>
      <c r="E16" s="144"/>
      <c r="F16" s="144"/>
      <c r="G16" s="144"/>
      <c r="H16" s="144"/>
      <c r="I16" s="144"/>
      <c r="J16" s="144"/>
    </row>
  </sheetData>
  <mergeCells count="13">
    <mergeCell ref="A2:J2"/>
    <mergeCell ref="B3:C3"/>
    <mergeCell ref="D3:J3"/>
    <mergeCell ref="B4:C4"/>
    <mergeCell ref="D4:J4"/>
    <mergeCell ref="A5:G5"/>
    <mergeCell ref="A3:A4"/>
    <mergeCell ref="A7:A10"/>
    <mergeCell ref="A11:A14"/>
    <mergeCell ref="A15:A16"/>
    <mergeCell ref="H5:H6"/>
    <mergeCell ref="I5:I6"/>
    <mergeCell ref="J5:J6"/>
  </mergeCells>
  <printOptions horizontalCentered="1"/>
  <pageMargins left="0.354166666666667" right="0.354166666666667" top="0.393055555555556" bottom="0.393055555555556" header="0.196527777777778" footer="0.196527777777778"/>
  <pageSetup paperSize="9" scale="64"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21"/>
  <sheetViews>
    <sheetView view="pageBreakPreview" zoomScale="85" zoomScaleNormal="100" zoomScaleSheetLayoutView="85" workbookViewId="0">
      <selection activeCell="H7" sqref="H7"/>
    </sheetView>
  </sheetViews>
  <sheetFormatPr defaultColWidth="9" defaultRowHeight="14.4"/>
  <cols>
    <col min="1" max="1" width="6.12962962962963" style="95" customWidth="1"/>
    <col min="2" max="2" width="9" style="95" customWidth="1"/>
    <col min="3" max="3" width="12.6296296296296" style="95" customWidth="1"/>
    <col min="4" max="4" width="7" style="95" customWidth="1"/>
    <col min="5" max="5" width="33" style="95" customWidth="1"/>
    <col min="6" max="6" width="55.8796296296296" style="95" customWidth="1"/>
    <col min="7" max="7" width="52.1296296296296" style="95" customWidth="1"/>
    <col min="8" max="8" width="34.8981481481481" style="96" customWidth="1"/>
    <col min="9" max="9" width="9.5462962962963" style="97" customWidth="1"/>
    <col min="10" max="16384" width="9" style="97"/>
  </cols>
  <sheetData>
    <row r="1" ht="22.5" customHeight="1" spans="1:2">
      <c r="A1" s="98" t="s">
        <v>385</v>
      </c>
      <c r="B1" s="98"/>
    </row>
    <row r="2" s="89" customFormat="1" ht="41.25" customHeight="1" spans="1:9">
      <c r="A2" s="99" t="s">
        <v>386</v>
      </c>
      <c r="B2" s="99"/>
      <c r="C2" s="99"/>
      <c r="D2" s="99"/>
      <c r="E2" s="99"/>
      <c r="F2" s="99"/>
      <c r="G2" s="99"/>
      <c r="H2" s="99"/>
      <c r="I2" s="99"/>
    </row>
    <row r="3" s="90" customFormat="1" ht="35.45" customHeight="1" spans="1:9">
      <c r="A3" s="100" t="s">
        <v>189</v>
      </c>
      <c r="B3" s="100" t="s">
        <v>190</v>
      </c>
      <c r="C3" s="100" t="s">
        <v>21</v>
      </c>
      <c r="D3" s="100" t="s">
        <v>387</v>
      </c>
      <c r="E3" s="100" t="s">
        <v>23</v>
      </c>
      <c r="F3" s="100" t="s">
        <v>24</v>
      </c>
      <c r="G3" s="100" t="s">
        <v>25</v>
      </c>
      <c r="H3" s="100" t="s">
        <v>388</v>
      </c>
      <c r="I3" s="100" t="s">
        <v>389</v>
      </c>
    </row>
    <row r="4" s="91" customFormat="1" ht="140.1" customHeight="1" spans="1:9">
      <c r="A4" s="81" t="s">
        <v>390</v>
      </c>
      <c r="B4" s="101" t="s">
        <v>391</v>
      </c>
      <c r="C4" s="81" t="s">
        <v>392</v>
      </c>
      <c r="D4" s="81">
        <v>2</v>
      </c>
      <c r="E4" s="88" t="s">
        <v>393</v>
      </c>
      <c r="F4" s="88" t="s">
        <v>394</v>
      </c>
      <c r="G4" s="88" t="s">
        <v>395</v>
      </c>
      <c r="H4" s="102"/>
      <c r="I4" s="121"/>
    </row>
    <row r="5" s="91" customFormat="1" ht="72" customHeight="1" spans="1:9">
      <c r="A5" s="81"/>
      <c r="B5" s="103"/>
      <c r="C5" s="81" t="s">
        <v>396</v>
      </c>
      <c r="D5" s="81">
        <v>3</v>
      </c>
      <c r="E5" s="88" t="s">
        <v>397</v>
      </c>
      <c r="F5" s="88" t="s">
        <v>398</v>
      </c>
      <c r="G5" s="88" t="s">
        <v>399</v>
      </c>
      <c r="H5" s="102"/>
      <c r="I5" s="121"/>
    </row>
    <row r="6" s="91" customFormat="1" ht="101.45" customHeight="1" spans="1:9">
      <c r="A6" s="81"/>
      <c r="B6" s="101" t="s">
        <v>400</v>
      </c>
      <c r="C6" s="81" t="s">
        <v>401</v>
      </c>
      <c r="D6" s="81">
        <v>2</v>
      </c>
      <c r="E6" s="88" t="s">
        <v>402</v>
      </c>
      <c r="F6" s="104" t="s">
        <v>403</v>
      </c>
      <c r="G6" s="104" t="s">
        <v>404</v>
      </c>
      <c r="H6" s="102"/>
      <c r="I6" s="121"/>
    </row>
    <row r="7" s="92" customFormat="1" ht="97.35" customHeight="1" spans="1:9">
      <c r="A7" s="81"/>
      <c r="B7" s="103"/>
      <c r="C7" s="105" t="s">
        <v>405</v>
      </c>
      <c r="D7" s="105">
        <v>3</v>
      </c>
      <c r="E7" s="106" t="s">
        <v>406</v>
      </c>
      <c r="F7" s="106" t="s">
        <v>407</v>
      </c>
      <c r="G7" s="106" t="s">
        <v>408</v>
      </c>
      <c r="H7" s="107"/>
      <c r="I7" s="122"/>
    </row>
    <row r="8" s="91" customFormat="1" ht="87" customHeight="1" spans="1:9">
      <c r="A8" s="81"/>
      <c r="B8" s="81" t="s">
        <v>409</v>
      </c>
      <c r="C8" s="81" t="s">
        <v>410</v>
      </c>
      <c r="D8" s="81">
        <v>2</v>
      </c>
      <c r="E8" s="108" t="s">
        <v>411</v>
      </c>
      <c r="F8" s="88" t="s">
        <v>412</v>
      </c>
      <c r="G8" s="88" t="s">
        <v>413</v>
      </c>
      <c r="H8" s="88"/>
      <c r="I8" s="121"/>
    </row>
    <row r="9" s="93" customFormat="1" ht="62.45" customHeight="1" spans="1:9">
      <c r="A9" s="81"/>
      <c r="B9" s="81"/>
      <c r="C9" s="81" t="s">
        <v>414</v>
      </c>
      <c r="D9" s="56">
        <v>3</v>
      </c>
      <c r="E9" s="104" t="s">
        <v>415</v>
      </c>
      <c r="F9" s="104" t="s">
        <v>416</v>
      </c>
      <c r="G9" s="109" t="s">
        <v>417</v>
      </c>
      <c r="H9" s="88"/>
      <c r="I9" s="121"/>
    </row>
    <row r="10" s="93" customFormat="1" ht="87.6" customHeight="1" spans="1:9">
      <c r="A10" s="101" t="s">
        <v>56</v>
      </c>
      <c r="B10" s="81" t="s">
        <v>418</v>
      </c>
      <c r="C10" s="81" t="s">
        <v>419</v>
      </c>
      <c r="D10" s="81">
        <v>3</v>
      </c>
      <c r="E10" s="110" t="s">
        <v>420</v>
      </c>
      <c r="F10" s="110" t="s">
        <v>421</v>
      </c>
      <c r="G10" s="110" t="s">
        <v>422</v>
      </c>
      <c r="H10" s="88"/>
      <c r="I10" s="121"/>
    </row>
    <row r="11" s="93" customFormat="1" ht="69.6" customHeight="1" spans="1:9">
      <c r="A11" s="111"/>
      <c r="B11" s="81"/>
      <c r="C11" s="81" t="s">
        <v>58</v>
      </c>
      <c r="D11" s="81">
        <v>3</v>
      </c>
      <c r="E11" s="110" t="s">
        <v>423</v>
      </c>
      <c r="F11" s="110" t="s">
        <v>424</v>
      </c>
      <c r="G11" s="110" t="s">
        <v>425</v>
      </c>
      <c r="H11" s="88"/>
      <c r="I11" s="121"/>
    </row>
    <row r="12" s="93" customFormat="1" ht="103.5" customHeight="1" spans="1:9">
      <c r="A12" s="111"/>
      <c r="B12" s="81"/>
      <c r="C12" s="81" t="s">
        <v>426</v>
      </c>
      <c r="D12" s="81">
        <v>4</v>
      </c>
      <c r="E12" s="110" t="s">
        <v>427</v>
      </c>
      <c r="F12" s="110" t="s">
        <v>428</v>
      </c>
      <c r="G12" s="110" t="s">
        <v>429</v>
      </c>
      <c r="H12" s="88"/>
      <c r="I12" s="121"/>
    </row>
    <row r="13" s="91" customFormat="1" ht="63.6" customHeight="1" spans="1:9">
      <c r="A13" s="111"/>
      <c r="B13" s="101" t="s">
        <v>430</v>
      </c>
      <c r="C13" s="81" t="s">
        <v>95</v>
      </c>
      <c r="D13" s="81">
        <v>5</v>
      </c>
      <c r="E13" s="110" t="s">
        <v>431</v>
      </c>
      <c r="F13" s="110" t="s">
        <v>432</v>
      </c>
      <c r="G13" s="110" t="s">
        <v>433</v>
      </c>
      <c r="H13" s="88"/>
      <c r="I13" s="121"/>
    </row>
    <row r="14" s="91" customFormat="1" ht="139.35" customHeight="1" spans="1:9">
      <c r="A14" s="111"/>
      <c r="B14" s="111"/>
      <c r="C14" s="81" t="s">
        <v>434</v>
      </c>
      <c r="D14" s="81">
        <v>5</v>
      </c>
      <c r="E14" s="110" t="s">
        <v>435</v>
      </c>
      <c r="F14" s="110" t="s">
        <v>436</v>
      </c>
      <c r="G14" s="110" t="s">
        <v>437</v>
      </c>
      <c r="H14" s="88"/>
      <c r="I14" s="121"/>
    </row>
    <row r="15" s="89" customFormat="1" ht="85.5" customHeight="1" spans="1:9">
      <c r="A15" s="81" t="s">
        <v>128</v>
      </c>
      <c r="B15" s="112" t="s">
        <v>438</v>
      </c>
      <c r="C15" s="81"/>
      <c r="D15" s="81">
        <v>10</v>
      </c>
      <c r="E15" s="113"/>
      <c r="F15" s="114" t="s">
        <v>439</v>
      </c>
      <c r="G15" s="110"/>
      <c r="H15" s="88"/>
      <c r="I15" s="121"/>
    </row>
    <row r="16" s="89" customFormat="1" ht="78.95" customHeight="1" spans="1:9">
      <c r="A16" s="81"/>
      <c r="B16" s="112" t="s">
        <v>440</v>
      </c>
      <c r="C16" s="81"/>
      <c r="D16" s="81">
        <v>10</v>
      </c>
      <c r="E16" s="113"/>
      <c r="F16" s="114" t="s">
        <v>439</v>
      </c>
      <c r="G16" s="110"/>
      <c r="H16" s="88"/>
      <c r="I16" s="121"/>
    </row>
    <row r="17" s="89" customFormat="1" ht="59.1" customHeight="1" spans="1:9">
      <c r="A17" s="81"/>
      <c r="B17" s="81" t="s">
        <v>441</v>
      </c>
      <c r="C17" s="81"/>
      <c r="D17" s="81">
        <v>10</v>
      </c>
      <c r="E17" s="113"/>
      <c r="F17" s="114" t="s">
        <v>439</v>
      </c>
      <c r="G17" s="110"/>
      <c r="H17" s="88"/>
      <c r="I17" s="121"/>
    </row>
    <row r="18" s="91" customFormat="1" ht="75.6" customHeight="1" spans="1:9">
      <c r="A18" s="81"/>
      <c r="B18" s="81" t="s">
        <v>442</v>
      </c>
      <c r="C18" s="81"/>
      <c r="D18" s="81">
        <v>5</v>
      </c>
      <c r="E18" s="113"/>
      <c r="F18" s="114" t="s">
        <v>439</v>
      </c>
      <c r="G18" s="110"/>
      <c r="H18" s="88"/>
      <c r="I18" s="121"/>
    </row>
    <row r="19" s="89" customFormat="1" ht="78" customHeight="1" spans="1:9">
      <c r="A19" s="111" t="s">
        <v>149</v>
      </c>
      <c r="B19" s="101" t="s">
        <v>443</v>
      </c>
      <c r="C19" s="115"/>
      <c r="D19" s="115">
        <v>20</v>
      </c>
      <c r="E19" s="113" t="s">
        <v>444</v>
      </c>
      <c r="F19" s="114" t="s">
        <v>439</v>
      </c>
      <c r="G19" s="116" t="s">
        <v>154</v>
      </c>
      <c r="H19" s="102"/>
      <c r="I19" s="121"/>
    </row>
    <row r="20" s="94" customFormat="1" ht="84" customHeight="1" spans="1:9">
      <c r="A20" s="103"/>
      <c r="B20" s="81" t="s">
        <v>445</v>
      </c>
      <c r="C20" s="81" t="s">
        <v>446</v>
      </c>
      <c r="D20" s="81">
        <v>10</v>
      </c>
      <c r="E20" s="88" t="s">
        <v>447</v>
      </c>
      <c r="F20" s="88" t="s">
        <v>448</v>
      </c>
      <c r="G20" s="112" t="s">
        <v>449</v>
      </c>
      <c r="H20" s="102"/>
      <c r="I20" s="121"/>
    </row>
    <row r="21" ht="48" customHeight="1" spans="1:9">
      <c r="A21" s="117" t="s">
        <v>450</v>
      </c>
      <c r="B21" s="117"/>
      <c r="C21" s="117"/>
      <c r="D21" s="118">
        <f>SUM(D4:D20)</f>
        <v>100</v>
      </c>
      <c r="E21" s="119"/>
      <c r="F21" s="119"/>
      <c r="G21" s="119"/>
      <c r="H21" s="120"/>
      <c r="I21" s="121">
        <f>SUM(I4:I20)</f>
        <v>0</v>
      </c>
    </row>
  </sheetData>
  <mergeCells count="12">
    <mergeCell ref="A1:B1"/>
    <mergeCell ref="A2:I2"/>
    <mergeCell ref="A21:C21"/>
    <mergeCell ref="A4:A9"/>
    <mergeCell ref="A10:A14"/>
    <mergeCell ref="A15:A18"/>
    <mergeCell ref="A19:A20"/>
    <mergeCell ref="B4:B5"/>
    <mergeCell ref="B6:B7"/>
    <mergeCell ref="B8:B9"/>
    <mergeCell ref="B10:B12"/>
    <mergeCell ref="B13:B14"/>
  </mergeCells>
  <printOptions horizontalCentered="1"/>
  <pageMargins left="0.314583333333333" right="0.314583333333333" top="0.354166666666667" bottom="0.354166666666667" header="0.314583333333333" footer="0.314583333333333"/>
  <pageSetup paperSize="9" scale="6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2"/>
  <sheetViews>
    <sheetView view="pageBreakPreview" zoomScale="85" zoomScaleNormal="115" zoomScaleSheetLayoutView="85" workbookViewId="0">
      <selection activeCell="I10" sqref="I10"/>
    </sheetView>
  </sheetViews>
  <sheetFormatPr defaultColWidth="10" defaultRowHeight="12"/>
  <cols>
    <col min="1" max="1" width="6.41666666666667" style="68" customWidth="1"/>
    <col min="2" max="2" width="29.0092592592593" style="68" customWidth="1"/>
    <col min="3" max="3" width="27.7037037037037" style="68" customWidth="1"/>
    <col min="4" max="4" width="14.0740740740741" style="69" customWidth="1"/>
    <col min="5" max="5" width="17.1203703703704" style="70" customWidth="1"/>
    <col min="6" max="6" width="15.287037037037" style="71" customWidth="1"/>
    <col min="7" max="7" width="14.1111111111111" style="71" customWidth="1"/>
    <col min="8" max="8" width="14.1111111111111" style="68" customWidth="1"/>
    <col min="9" max="9" width="17.2592592592593" style="68" customWidth="1"/>
    <col min="10" max="10" width="17.8981481481481" style="68" customWidth="1"/>
    <col min="11" max="11" width="24.0462962962963" style="68" customWidth="1"/>
    <col min="12" max="16384" width="10" style="68"/>
  </cols>
  <sheetData>
    <row r="1" ht="40" customHeight="1" spans="1:4">
      <c r="A1" s="72" t="s">
        <v>451</v>
      </c>
      <c r="B1" s="72"/>
      <c r="C1" s="72"/>
      <c r="D1" s="72"/>
    </row>
    <row r="2" ht="39" customHeight="1" spans="1:11">
      <c r="A2" s="73" t="s">
        <v>452</v>
      </c>
      <c r="B2" s="73"/>
      <c r="C2" s="73"/>
      <c r="D2" s="73"/>
      <c r="E2" s="73"/>
      <c r="F2" s="73"/>
      <c r="G2" s="73"/>
      <c r="H2" s="73"/>
      <c r="I2" s="73"/>
      <c r="J2" s="73"/>
      <c r="K2" s="73"/>
    </row>
    <row r="3" ht="35" customHeight="1" spans="1:11">
      <c r="A3" s="74" t="s">
        <v>453</v>
      </c>
      <c r="B3" s="74"/>
      <c r="C3" s="74"/>
      <c r="D3" s="74"/>
      <c r="E3" s="74"/>
      <c r="F3" s="74"/>
      <c r="G3" s="74"/>
      <c r="H3" s="74"/>
      <c r="I3" s="74"/>
      <c r="J3" s="74"/>
      <c r="K3" s="74"/>
    </row>
    <row r="4" s="65" customFormat="1" ht="39" customHeight="1" spans="1:11">
      <c r="A4" s="75" t="s">
        <v>279</v>
      </c>
      <c r="B4" s="76" t="s">
        <v>454</v>
      </c>
      <c r="C4" s="76" t="s">
        <v>455</v>
      </c>
      <c r="D4" s="77" t="s">
        <v>456</v>
      </c>
      <c r="E4" s="76" t="s">
        <v>457</v>
      </c>
      <c r="F4" s="77" t="s">
        <v>458</v>
      </c>
      <c r="G4" s="76" t="s">
        <v>459</v>
      </c>
      <c r="H4" s="75" t="s">
        <v>460</v>
      </c>
      <c r="I4" s="75" t="s">
        <v>461</v>
      </c>
      <c r="J4" s="75" t="s">
        <v>462</v>
      </c>
      <c r="K4" s="86" t="s">
        <v>286</v>
      </c>
    </row>
    <row r="5" s="66" customFormat="1" ht="39" customHeight="1" spans="1:11">
      <c r="A5" s="78"/>
      <c r="B5" s="79"/>
      <c r="C5" s="79"/>
      <c r="D5" s="80"/>
      <c r="E5" s="79"/>
      <c r="F5" s="80"/>
      <c r="G5" s="79"/>
      <c r="H5" s="78"/>
      <c r="I5" s="78"/>
      <c r="J5" s="78"/>
      <c r="K5" s="87"/>
    </row>
    <row r="6" s="66" customFormat="1" ht="39" customHeight="1" spans="1:11">
      <c r="A6" s="78"/>
      <c r="B6" s="79"/>
      <c r="C6" s="79"/>
      <c r="D6" s="80"/>
      <c r="E6" s="79"/>
      <c r="F6" s="80"/>
      <c r="G6" s="79"/>
      <c r="H6" s="78"/>
      <c r="I6" s="78"/>
      <c r="J6" s="78"/>
      <c r="K6" s="87"/>
    </row>
    <row r="7" s="66" customFormat="1" ht="39" customHeight="1" spans="1:11">
      <c r="A7" s="78"/>
      <c r="B7" s="79"/>
      <c r="C7" s="79"/>
      <c r="D7" s="80"/>
      <c r="E7" s="79"/>
      <c r="F7" s="80"/>
      <c r="G7" s="79"/>
      <c r="H7" s="78"/>
      <c r="I7" s="78"/>
      <c r="J7" s="78"/>
      <c r="K7" s="87"/>
    </row>
    <row r="8" s="67" customFormat="1" ht="58.95" customHeight="1" spans="1:11">
      <c r="A8" s="81"/>
      <c r="B8" s="81"/>
      <c r="C8" s="81"/>
      <c r="D8" s="81"/>
      <c r="E8" s="82"/>
      <c r="F8" s="82"/>
      <c r="G8" s="83"/>
      <c r="H8" s="82"/>
      <c r="I8" s="82"/>
      <c r="J8" s="82"/>
      <c r="K8" s="88"/>
    </row>
    <row r="9" s="67" customFormat="1" ht="50.4" customHeight="1" spans="1:11">
      <c r="A9" s="81"/>
      <c r="B9" s="81"/>
      <c r="C9" s="81"/>
      <c r="D9" s="81"/>
      <c r="E9" s="82"/>
      <c r="F9" s="82"/>
      <c r="G9" s="82"/>
      <c r="H9" s="82"/>
      <c r="I9" s="82"/>
      <c r="J9" s="82"/>
      <c r="K9" s="88"/>
    </row>
    <row r="10" s="67" customFormat="1" ht="51" customHeight="1" spans="1:11">
      <c r="A10" s="81"/>
      <c r="B10" s="81"/>
      <c r="C10" s="81"/>
      <c r="D10" s="81"/>
      <c r="E10" s="82"/>
      <c r="F10" s="82"/>
      <c r="G10" s="82"/>
      <c r="H10" s="82"/>
      <c r="I10" s="82"/>
      <c r="J10" s="82"/>
      <c r="K10" s="88"/>
    </row>
    <row r="11" spans="1:11">
      <c r="A11" s="84" t="s">
        <v>463</v>
      </c>
      <c r="B11" s="84"/>
      <c r="C11" s="84"/>
      <c r="D11" s="84"/>
      <c r="E11" s="84"/>
      <c r="F11" s="84"/>
      <c r="G11" s="84"/>
      <c r="H11" s="84"/>
      <c r="I11" s="84"/>
      <c r="J11" s="84"/>
      <c r="K11" s="84"/>
    </row>
    <row r="12" spans="1:11">
      <c r="A12" s="85"/>
      <c r="B12" s="85"/>
      <c r="C12" s="85"/>
      <c r="D12" s="85"/>
      <c r="E12" s="85"/>
      <c r="F12" s="85"/>
      <c r="G12" s="85"/>
      <c r="H12" s="85"/>
      <c r="I12" s="85"/>
      <c r="J12" s="85"/>
      <c r="K12" s="85"/>
    </row>
  </sheetData>
  <mergeCells count="4">
    <mergeCell ref="A1:D1"/>
    <mergeCell ref="A2:K2"/>
    <mergeCell ref="A3:K3"/>
    <mergeCell ref="A11:K12"/>
  </mergeCells>
  <printOptions horizontalCentered="1"/>
  <pageMargins left="0.590277777777778" right="0.590277777777778" top="0.708333333333333" bottom="0.629861111111111" header="0.590277777777778" footer="0.590277777777778"/>
  <pageSetup paperSize="9" scale="69" fitToHeight="0" orientation="landscape" horizontalDpi="1200" verticalDpi="1200"/>
  <headerFooter>
    <oddFooter>&amp;C&amp;"仿宋,常规"&amp;10第&amp;P页，共&amp;N页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24"/>
  <sheetViews>
    <sheetView view="pageBreakPreview" zoomScaleNormal="90" zoomScaleSheetLayoutView="100" workbookViewId="0">
      <selection activeCell="D12" sqref="D12"/>
    </sheetView>
  </sheetViews>
  <sheetFormatPr defaultColWidth="10" defaultRowHeight="15.6" outlineLevelCol="4"/>
  <cols>
    <col min="1" max="1" width="26.4444444444444" style="41" customWidth="1"/>
    <col min="2" max="5" width="26.4444444444444" style="42" customWidth="1"/>
    <col min="6" max="16384" width="10" style="41"/>
  </cols>
  <sheetData>
    <row r="1" ht="36" customHeight="1" spans="1:1">
      <c r="A1" s="43" t="s">
        <v>464</v>
      </c>
    </row>
    <row r="2" ht="25.8" spans="1:5">
      <c r="A2" s="44" t="s">
        <v>465</v>
      </c>
      <c r="B2" s="44"/>
      <c r="C2" s="44"/>
      <c r="D2" s="44"/>
      <c r="E2" s="44"/>
    </row>
    <row r="3" ht="31" customHeight="1" spans="1:5">
      <c r="A3" s="45" t="s">
        <v>466</v>
      </c>
      <c r="B3" s="45"/>
      <c r="C3" s="45"/>
      <c r="D3" s="45"/>
      <c r="E3" s="45"/>
    </row>
    <row r="4" s="40" customFormat="1" ht="29" customHeight="1" spans="1:5">
      <c r="A4" s="46" t="s">
        <v>467</v>
      </c>
      <c r="B4" s="47" t="s">
        <v>468</v>
      </c>
      <c r="C4" s="48"/>
      <c r="D4" s="49"/>
      <c r="E4" s="50" t="s">
        <v>286</v>
      </c>
    </row>
    <row r="5" s="40" customFormat="1" ht="25.95" customHeight="1" spans="1:5">
      <c r="A5" s="46"/>
      <c r="B5" s="46" t="s">
        <v>469</v>
      </c>
      <c r="C5" s="46" t="s">
        <v>470</v>
      </c>
      <c r="D5" s="46" t="s">
        <v>471</v>
      </c>
      <c r="E5" s="51"/>
    </row>
    <row r="6" s="40" customFormat="1" ht="22" customHeight="1" spans="1:5">
      <c r="A6" s="46"/>
      <c r="B6" s="46"/>
      <c r="C6" s="46"/>
      <c r="D6" s="46"/>
      <c r="E6" s="52"/>
    </row>
    <row r="7" s="40" customFormat="1" ht="32" customHeight="1" spans="1:5">
      <c r="A7" s="53"/>
      <c r="B7" s="54"/>
      <c r="C7" s="54"/>
      <c r="D7" s="54"/>
      <c r="E7" s="55"/>
    </row>
    <row r="8" s="41" customFormat="1" ht="32" customHeight="1" spans="1:5">
      <c r="A8" s="56"/>
      <c r="B8" s="57"/>
      <c r="C8" s="57"/>
      <c r="D8" s="58"/>
      <c r="E8" s="55"/>
    </row>
    <row r="9" s="41" customFormat="1" ht="32" customHeight="1" spans="1:5">
      <c r="A9" s="56"/>
      <c r="B9" s="56"/>
      <c r="C9" s="56"/>
      <c r="D9" s="56"/>
      <c r="E9" s="55"/>
    </row>
    <row r="10" s="41" customFormat="1" ht="32" customHeight="1" spans="1:5">
      <c r="A10" s="56"/>
      <c r="B10" s="56"/>
      <c r="C10" s="56"/>
      <c r="D10" s="56"/>
      <c r="E10" s="55"/>
    </row>
    <row r="11" s="40" customFormat="1" ht="32" customHeight="1" spans="1:5">
      <c r="A11" s="53"/>
      <c r="B11" s="54"/>
      <c r="C11" s="54"/>
      <c r="D11" s="54"/>
      <c r="E11" s="55"/>
    </row>
    <row r="12" ht="32" customHeight="1" spans="1:5">
      <c r="A12" s="56"/>
      <c r="B12" s="59"/>
      <c r="C12" s="59"/>
      <c r="D12" s="59"/>
      <c r="E12" s="55"/>
    </row>
    <row r="13" ht="32" customHeight="1" spans="1:5">
      <c r="A13" s="56"/>
      <c r="B13" s="59"/>
      <c r="C13" s="59"/>
      <c r="D13" s="59"/>
      <c r="E13" s="55"/>
    </row>
    <row r="14" ht="32" customHeight="1" spans="1:5">
      <c r="A14" s="56"/>
      <c r="B14" s="59"/>
      <c r="C14" s="59"/>
      <c r="D14" s="59"/>
      <c r="E14" s="55"/>
    </row>
    <row r="15" ht="32" customHeight="1" spans="1:5">
      <c r="A15" s="56"/>
      <c r="B15" s="59"/>
      <c r="C15" s="59"/>
      <c r="D15" s="59"/>
      <c r="E15" s="55"/>
    </row>
    <row r="16" ht="32" customHeight="1" spans="1:5">
      <c r="A16" s="56"/>
      <c r="B16" s="54"/>
      <c r="C16" s="54"/>
      <c r="D16" s="54"/>
      <c r="E16" s="55"/>
    </row>
    <row r="17" ht="32" customHeight="1" spans="1:5">
      <c r="A17" s="56"/>
      <c r="B17" s="59"/>
      <c r="C17" s="59"/>
      <c r="D17" s="59"/>
      <c r="E17" s="55"/>
    </row>
    <row r="18" ht="32" customHeight="1" spans="1:5">
      <c r="A18" s="56"/>
      <c r="B18" s="59"/>
      <c r="C18" s="59"/>
      <c r="D18" s="59"/>
      <c r="E18" s="55"/>
    </row>
    <row r="19" ht="32" customHeight="1" spans="1:5">
      <c r="A19" s="56"/>
      <c r="B19" s="59"/>
      <c r="C19" s="59"/>
      <c r="D19" s="59"/>
      <c r="E19" s="55"/>
    </row>
    <row r="20" s="40" customFormat="1" ht="32" customHeight="1" spans="1:5">
      <c r="A20" s="53"/>
      <c r="B20" s="54"/>
      <c r="C20" s="54"/>
      <c r="D20" s="54"/>
      <c r="E20" s="55"/>
    </row>
    <row r="21" s="41" customFormat="1" ht="32" customHeight="1" spans="1:5">
      <c r="A21" s="56"/>
      <c r="B21" s="54"/>
      <c r="C21" s="54"/>
      <c r="D21" s="54"/>
      <c r="E21" s="55"/>
    </row>
    <row r="22" s="41" customFormat="1" ht="32" customHeight="1" spans="1:5">
      <c r="A22" s="56"/>
      <c r="B22" s="56"/>
      <c r="C22" s="56"/>
      <c r="D22" s="56"/>
      <c r="E22" s="55"/>
    </row>
    <row r="23" s="41" customFormat="1" ht="32" customHeight="1" spans="1:5">
      <c r="A23" s="60" t="s">
        <v>472</v>
      </c>
      <c r="B23" s="61"/>
      <c r="C23" s="62"/>
      <c r="D23" s="62"/>
      <c r="E23" s="55"/>
    </row>
    <row r="24" ht="19.2" customHeight="1" spans="1:5">
      <c r="A24" s="63" t="s">
        <v>473</v>
      </c>
      <c r="B24" s="64"/>
      <c r="C24" s="64"/>
      <c r="D24" s="64"/>
      <c r="E24" s="64"/>
    </row>
  </sheetData>
  <mergeCells count="9">
    <mergeCell ref="A2:E2"/>
    <mergeCell ref="A3:E3"/>
    <mergeCell ref="B4:D4"/>
    <mergeCell ref="A24:E24"/>
    <mergeCell ref="A4:A6"/>
    <mergeCell ref="B5:B6"/>
    <mergeCell ref="C5:C6"/>
    <mergeCell ref="D5:D6"/>
    <mergeCell ref="E4:E6"/>
  </mergeCells>
  <printOptions horizontalCentered="1"/>
  <pageMargins left="0.511805555555556" right="0.432638888888889" top="0.865972222222222" bottom="0.590277777777778" header="0.590277777777778" footer="1.02361111111111"/>
  <pageSetup paperSize="9" scale="71" fitToHeight="0" orientation="portrait" horizontalDpi="600" verticalDpi="600"/>
  <headerFooter alignWithMargins="0" scaleWithDoc="0">
    <oddFooter>&amp;C&amp;"仿宋,常规"&amp;10第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Q15"/>
  <sheetViews>
    <sheetView view="pageBreakPreview" zoomScaleNormal="100" zoomScaleSheetLayoutView="100" workbookViewId="0">
      <selection activeCell="H12" sqref="H12"/>
    </sheetView>
  </sheetViews>
  <sheetFormatPr defaultColWidth="9.66666666666667" defaultRowHeight="12"/>
  <cols>
    <col min="1" max="1" width="9.66666666666667" style="25"/>
    <col min="2" max="2" width="22.7777777777778" style="25" customWidth="1"/>
    <col min="3" max="3" width="11.5555555555556" style="25" customWidth="1"/>
    <col min="4" max="4" width="12.4444444444444" style="25" customWidth="1"/>
    <col min="5" max="8" width="17.4444444444444" style="25" customWidth="1"/>
    <col min="9" max="9" width="25.2222222222222" style="25" customWidth="1"/>
    <col min="10" max="10" width="12" style="25" customWidth="1"/>
    <col min="11" max="16384" width="9.66666666666667" style="25"/>
  </cols>
  <sheetData>
    <row r="1" ht="20.4" customHeight="1" spans="1:4">
      <c r="A1" s="26" t="s">
        <v>464</v>
      </c>
      <c r="B1" s="26"/>
      <c r="C1" s="27"/>
      <c r="D1" s="27"/>
    </row>
    <row r="2" ht="53.4" customHeight="1" spans="1:10">
      <c r="A2" s="28" t="s">
        <v>474</v>
      </c>
      <c r="B2" s="28"/>
      <c r="C2" s="28"/>
      <c r="D2" s="28"/>
      <c r="E2" s="28"/>
      <c r="F2" s="28"/>
      <c r="G2" s="28"/>
      <c r="H2" s="28"/>
      <c r="I2" s="28"/>
      <c r="J2" s="28"/>
    </row>
    <row r="3" s="24" customFormat="1" ht="79.2" customHeight="1" spans="1:10">
      <c r="A3" s="29" t="s">
        <v>279</v>
      </c>
      <c r="B3" s="29" t="s">
        <v>294</v>
      </c>
      <c r="C3" s="29" t="s">
        <v>475</v>
      </c>
      <c r="D3" s="29" t="s">
        <v>476</v>
      </c>
      <c r="E3" s="29" t="s">
        <v>477</v>
      </c>
      <c r="F3" s="29" t="s">
        <v>478</v>
      </c>
      <c r="G3" s="29" t="s">
        <v>479</v>
      </c>
      <c r="H3" s="29" t="s">
        <v>480</v>
      </c>
      <c r="I3" s="29" t="s">
        <v>481</v>
      </c>
      <c r="J3" s="29" t="s">
        <v>286</v>
      </c>
    </row>
    <row r="4" s="24" customFormat="1" ht="29" customHeight="1" spans="1:10">
      <c r="A4" s="29"/>
      <c r="B4" s="29"/>
      <c r="C4" s="29"/>
      <c r="D4" s="29"/>
      <c r="E4" s="29"/>
      <c r="F4" s="29"/>
      <c r="G4" s="29"/>
      <c r="H4" s="29"/>
      <c r="I4" s="29"/>
      <c r="J4" s="29"/>
    </row>
    <row r="5" s="24" customFormat="1" ht="29" customHeight="1" spans="1:10">
      <c r="A5" s="29"/>
      <c r="B5" s="29"/>
      <c r="C5" s="29"/>
      <c r="D5" s="29"/>
      <c r="E5" s="29"/>
      <c r="F5" s="29"/>
      <c r="G5" s="29"/>
      <c r="H5" s="29"/>
      <c r="I5" s="29"/>
      <c r="J5" s="29"/>
    </row>
    <row r="6" s="24" customFormat="1" ht="29" customHeight="1" spans="1:10">
      <c r="A6" s="29"/>
      <c r="B6" s="29"/>
      <c r="C6" s="29"/>
      <c r="D6" s="29"/>
      <c r="E6" s="29"/>
      <c r="F6" s="29"/>
      <c r="G6" s="29"/>
      <c r="H6" s="29"/>
      <c r="I6" s="29"/>
      <c r="J6" s="29"/>
    </row>
    <row r="7" s="24" customFormat="1" ht="29" customHeight="1" spans="1:10">
      <c r="A7" s="29"/>
      <c r="B7" s="29"/>
      <c r="C7" s="29"/>
      <c r="D7" s="29"/>
      <c r="E7" s="29"/>
      <c r="F7" s="29"/>
      <c r="G7" s="29"/>
      <c r="H7" s="29"/>
      <c r="I7" s="29"/>
      <c r="J7" s="29"/>
    </row>
    <row r="8" s="24" customFormat="1" ht="29" customHeight="1" spans="1:10">
      <c r="A8" s="29"/>
      <c r="B8" s="29"/>
      <c r="C8" s="29"/>
      <c r="D8" s="29"/>
      <c r="E8" s="29"/>
      <c r="F8" s="29"/>
      <c r="G8" s="29"/>
      <c r="H8" s="29"/>
      <c r="I8" s="29"/>
      <c r="J8" s="29"/>
    </row>
    <row r="9" ht="29" customHeight="1" spans="1:10">
      <c r="A9" s="30"/>
      <c r="B9" s="30"/>
      <c r="C9" s="31"/>
      <c r="D9" s="30"/>
      <c r="E9" s="30"/>
      <c r="F9" s="30"/>
      <c r="G9" s="30"/>
      <c r="H9" s="30"/>
      <c r="I9" s="30"/>
      <c r="J9" s="30"/>
    </row>
    <row r="10" ht="29" customHeight="1" spans="1:10">
      <c r="A10" s="30"/>
      <c r="B10" s="30"/>
      <c r="C10" s="31"/>
      <c r="D10" s="30"/>
      <c r="E10" s="30"/>
      <c r="F10" s="30"/>
      <c r="G10" s="30"/>
      <c r="H10" s="30"/>
      <c r="I10" s="30"/>
      <c r="J10" s="30"/>
    </row>
    <row r="11" ht="29" customHeight="1" spans="1:43">
      <c r="A11" s="30"/>
      <c r="B11" s="32"/>
      <c r="C11" s="31"/>
      <c r="D11" s="31"/>
      <c r="E11" s="33"/>
      <c r="F11" s="33"/>
      <c r="G11" s="33"/>
      <c r="H11" s="30"/>
      <c r="I11" s="36"/>
      <c r="J11" s="31"/>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row>
    <row r="12" ht="29" customHeight="1" spans="1:10">
      <c r="A12" s="30"/>
      <c r="B12" s="32"/>
      <c r="C12" s="31"/>
      <c r="D12" s="31"/>
      <c r="E12" s="34"/>
      <c r="F12" s="34"/>
      <c r="G12" s="34"/>
      <c r="H12" s="33"/>
      <c r="I12" s="38"/>
      <c r="J12" s="39"/>
    </row>
    <row r="13" ht="29" customHeight="1" spans="1:10">
      <c r="A13" s="30"/>
      <c r="B13" s="32"/>
      <c r="C13" s="31"/>
      <c r="D13" s="31"/>
      <c r="E13" s="34"/>
      <c r="F13" s="34"/>
      <c r="G13" s="34"/>
      <c r="H13" s="34"/>
      <c r="I13" s="38"/>
      <c r="J13" s="39"/>
    </row>
    <row r="14" ht="29" customHeight="1" spans="1:10">
      <c r="A14" s="30"/>
      <c r="B14" s="32"/>
      <c r="C14" s="31"/>
      <c r="D14" s="31"/>
      <c r="E14" s="34"/>
      <c r="F14" s="34"/>
      <c r="G14" s="34"/>
      <c r="H14" s="34"/>
      <c r="I14" s="38"/>
      <c r="J14" s="39"/>
    </row>
    <row r="15" ht="24" customHeight="1" spans="1:3">
      <c r="A15" s="35" t="s">
        <v>473</v>
      </c>
      <c r="B15" s="35"/>
      <c r="C15" s="35"/>
    </row>
  </sheetData>
  <mergeCells count="3">
    <mergeCell ref="A1:B1"/>
    <mergeCell ref="A2:J2"/>
    <mergeCell ref="A15:C15"/>
  </mergeCells>
  <printOptions horizontalCentered="1"/>
  <pageMargins left="0.590277777777778" right="0.590277777777778" top="0.511805555555556" bottom="0.629861111111111" header="0.590277777777778" footer="0.590277777777778"/>
  <pageSetup paperSize="8"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8888888888889" defaultRowHeight="14.4"/>
  <cols>
    <col min="1" max="1" width="15.7777777777778" customWidth="1"/>
    <col min="2" max="2" width="11.4444444444444" customWidth="1"/>
    <col min="3" max="3" width="10.8888888888889" customWidth="1"/>
    <col min="4" max="6" width="11.1111111111111" customWidth="1"/>
    <col min="7" max="7" width="10.8888888888889" customWidth="1"/>
    <col min="9" max="9" width="13.4444444444444" customWidth="1"/>
  </cols>
  <sheetData>
    <row r="1" ht="18.9" customHeight="1" spans="1:1">
      <c r="A1" s="2" t="s">
        <v>482</v>
      </c>
    </row>
    <row r="2" ht="39" customHeight="1" spans="1:9">
      <c r="A2" s="3" t="s">
        <v>483</v>
      </c>
      <c r="B2" s="3"/>
      <c r="C2" s="3"/>
      <c r="D2" s="3"/>
      <c r="E2" s="3"/>
      <c r="F2" s="3"/>
      <c r="G2" s="3"/>
      <c r="H2" s="3"/>
      <c r="I2" s="3"/>
    </row>
    <row r="3" ht="66.9" customHeight="1" spans="1:9">
      <c r="A3" s="4" t="s">
        <v>294</v>
      </c>
      <c r="B3" s="4"/>
      <c r="C3" s="4"/>
      <c r="D3" s="4"/>
      <c r="E3" s="4"/>
      <c r="F3" s="4"/>
      <c r="G3" s="5" t="s">
        <v>484</v>
      </c>
      <c r="H3" s="6" t="s">
        <v>485</v>
      </c>
      <c r="I3" s="6"/>
    </row>
    <row r="4" ht="38.1" customHeight="1" spans="1:9">
      <c r="A4" s="4" t="s">
        <v>4</v>
      </c>
      <c r="B4" s="4"/>
      <c r="C4" s="4"/>
      <c r="D4" s="4" t="s">
        <v>5</v>
      </c>
      <c r="E4" s="7" t="s">
        <v>486</v>
      </c>
      <c r="F4" s="7"/>
      <c r="G4" s="4" t="s">
        <v>299</v>
      </c>
      <c r="H4" s="4"/>
      <c r="I4" s="4"/>
    </row>
    <row r="5" ht="36" customHeight="1" spans="1:9">
      <c r="A5" s="8" t="s">
        <v>301</v>
      </c>
      <c r="B5" s="4"/>
      <c r="C5" s="4"/>
      <c r="D5" s="4"/>
      <c r="E5" s="4" t="s">
        <v>302</v>
      </c>
      <c r="F5" s="4"/>
      <c r="G5" s="4"/>
      <c r="H5" s="4"/>
      <c r="I5" s="4"/>
    </row>
    <row r="6" ht="33" customHeight="1" spans="1:9">
      <c r="A6" s="4" t="s">
        <v>303</v>
      </c>
      <c r="B6" s="4"/>
      <c r="C6" s="9" t="s">
        <v>9</v>
      </c>
      <c r="D6" s="10"/>
      <c r="E6" s="4" t="s">
        <v>487</v>
      </c>
      <c r="F6" s="4" t="s">
        <v>488</v>
      </c>
      <c r="G6" s="4" t="s">
        <v>489</v>
      </c>
      <c r="H6" s="11" t="s">
        <v>305</v>
      </c>
      <c r="I6" s="4" t="s">
        <v>306</v>
      </c>
    </row>
    <row r="7" ht="24" customHeight="1" spans="1:9">
      <c r="A7" s="4"/>
      <c r="B7" s="4"/>
      <c r="C7" s="8" t="s">
        <v>14</v>
      </c>
      <c r="D7" s="4"/>
      <c r="E7" s="4"/>
      <c r="F7" s="4"/>
      <c r="G7" s="4">
        <v>10</v>
      </c>
      <c r="H7" s="4"/>
      <c r="I7" s="4"/>
    </row>
    <row r="8" ht="24" customHeight="1" spans="1:9">
      <c r="A8" s="4"/>
      <c r="B8" s="4"/>
      <c r="C8" s="8" t="s">
        <v>17</v>
      </c>
      <c r="D8" s="4"/>
      <c r="E8" s="4"/>
      <c r="F8" s="4"/>
      <c r="G8" s="12" t="s">
        <v>307</v>
      </c>
      <c r="H8" s="4"/>
      <c r="I8" s="12" t="s">
        <v>307</v>
      </c>
    </row>
    <row r="9" ht="24" customHeight="1" spans="1:9">
      <c r="A9" s="4"/>
      <c r="B9" s="4"/>
      <c r="C9" s="8" t="s">
        <v>490</v>
      </c>
      <c r="D9" s="4"/>
      <c r="E9" s="4"/>
      <c r="F9" s="4"/>
      <c r="G9" s="12" t="s">
        <v>307</v>
      </c>
      <c r="H9" s="4"/>
      <c r="I9" s="12" t="s">
        <v>307</v>
      </c>
    </row>
    <row r="10" ht="24" customHeight="1" spans="1:9">
      <c r="A10" s="4"/>
      <c r="B10" s="4"/>
      <c r="C10" s="8" t="s">
        <v>18</v>
      </c>
      <c r="D10" s="4"/>
      <c r="E10" s="4"/>
      <c r="F10" s="4"/>
      <c r="G10" s="12" t="s">
        <v>307</v>
      </c>
      <c r="H10" s="4"/>
      <c r="I10" s="12" t="s">
        <v>307</v>
      </c>
    </row>
    <row r="11" ht="24" customHeight="1" spans="1:9">
      <c r="A11" s="11" t="s">
        <v>186</v>
      </c>
      <c r="B11" s="4" t="s">
        <v>310</v>
      </c>
      <c r="C11" s="4"/>
      <c r="D11" s="4"/>
      <c r="E11" s="4"/>
      <c r="F11" s="4" t="s">
        <v>311</v>
      </c>
      <c r="G11" s="4"/>
      <c r="H11" s="4"/>
      <c r="I11" s="4"/>
    </row>
    <row r="12" ht="48.9" customHeight="1" spans="1:9">
      <c r="A12" s="11"/>
      <c r="B12" s="9"/>
      <c r="C12" s="13"/>
      <c r="D12" s="13"/>
      <c r="E12" s="10"/>
      <c r="F12" s="9"/>
      <c r="G12" s="13"/>
      <c r="H12" s="13"/>
      <c r="I12" s="10"/>
    </row>
    <row r="13" ht="39" customHeight="1" spans="1:9">
      <c r="A13" s="14" t="s">
        <v>188</v>
      </c>
      <c r="B13" s="4" t="s">
        <v>189</v>
      </c>
      <c r="C13" s="4" t="s">
        <v>190</v>
      </c>
      <c r="D13" s="4" t="s">
        <v>21</v>
      </c>
      <c r="E13" s="11" t="s">
        <v>22</v>
      </c>
      <c r="F13" s="11" t="s">
        <v>191</v>
      </c>
      <c r="G13" s="11" t="s">
        <v>315</v>
      </c>
      <c r="H13" s="11" t="s">
        <v>4</v>
      </c>
      <c r="I13" s="11" t="s">
        <v>491</v>
      </c>
    </row>
    <row r="14" ht="24" customHeight="1" spans="1:9">
      <c r="A14" s="14"/>
      <c r="B14" s="15" t="s">
        <v>316</v>
      </c>
      <c r="C14" s="14" t="s">
        <v>207</v>
      </c>
      <c r="D14" s="16" t="s">
        <v>492</v>
      </c>
      <c r="E14" s="16"/>
      <c r="F14" s="16"/>
      <c r="G14" s="16"/>
      <c r="H14" s="16"/>
      <c r="I14" s="16"/>
    </row>
    <row r="15" ht="24" customHeight="1" spans="1:9">
      <c r="A15" s="14"/>
      <c r="B15" s="15"/>
      <c r="C15" s="14"/>
      <c r="D15" s="16" t="s">
        <v>493</v>
      </c>
      <c r="E15" s="16"/>
      <c r="F15" s="16"/>
      <c r="G15" s="16"/>
      <c r="H15" s="16"/>
      <c r="I15" s="16"/>
    </row>
    <row r="16" ht="24" customHeight="1" spans="1:9">
      <c r="A16" s="14"/>
      <c r="B16" s="15"/>
      <c r="C16" s="14"/>
      <c r="D16" s="17" t="s">
        <v>384</v>
      </c>
      <c r="E16" s="16"/>
      <c r="F16" s="16"/>
      <c r="G16" s="16"/>
      <c r="H16" s="16"/>
      <c r="I16" s="16"/>
    </row>
    <row r="17" ht="24" customHeight="1" spans="1:9">
      <c r="A17" s="14"/>
      <c r="B17" s="15"/>
      <c r="C17" s="14" t="s">
        <v>239</v>
      </c>
      <c r="D17" s="16" t="s">
        <v>492</v>
      </c>
      <c r="E17" s="16"/>
      <c r="F17" s="16"/>
      <c r="G17" s="16"/>
      <c r="H17" s="16"/>
      <c r="I17" s="16"/>
    </row>
    <row r="18" ht="24" customHeight="1" spans="1:9">
      <c r="A18" s="14"/>
      <c r="B18" s="15"/>
      <c r="C18" s="14"/>
      <c r="D18" s="16" t="s">
        <v>493</v>
      </c>
      <c r="E18" s="16"/>
      <c r="F18" s="16"/>
      <c r="G18" s="16"/>
      <c r="H18" s="16"/>
      <c r="I18" s="16"/>
    </row>
    <row r="19" ht="24" customHeight="1" spans="1:9">
      <c r="A19" s="14"/>
      <c r="B19" s="15"/>
      <c r="C19" s="14"/>
      <c r="D19" s="17" t="s">
        <v>384</v>
      </c>
      <c r="E19" s="16"/>
      <c r="F19" s="16"/>
      <c r="G19" s="16"/>
      <c r="H19" s="16"/>
      <c r="I19" s="16"/>
    </row>
    <row r="20" ht="24" customHeight="1" spans="1:9">
      <c r="A20" s="14"/>
      <c r="B20" s="15"/>
      <c r="C20" s="14" t="s">
        <v>245</v>
      </c>
      <c r="D20" s="16" t="s">
        <v>492</v>
      </c>
      <c r="E20" s="16"/>
      <c r="F20" s="16"/>
      <c r="G20" s="16"/>
      <c r="H20" s="16"/>
      <c r="I20" s="16"/>
    </row>
    <row r="21" ht="24" customHeight="1" spans="1:9">
      <c r="A21" s="14"/>
      <c r="B21" s="15"/>
      <c r="C21" s="14"/>
      <c r="D21" s="16" t="s">
        <v>493</v>
      </c>
      <c r="E21" s="16"/>
      <c r="F21" s="16"/>
      <c r="G21" s="16"/>
      <c r="H21" s="16"/>
      <c r="I21" s="16"/>
    </row>
    <row r="22" ht="24" customHeight="1" spans="1:9">
      <c r="A22" s="14"/>
      <c r="B22" s="15"/>
      <c r="C22" s="14"/>
      <c r="D22" s="17" t="s">
        <v>384</v>
      </c>
      <c r="E22" s="16"/>
      <c r="F22" s="16"/>
      <c r="G22" s="16"/>
      <c r="H22" s="16"/>
      <c r="I22" s="16"/>
    </row>
    <row r="23" ht="24" customHeight="1" spans="1:9">
      <c r="A23" s="14"/>
      <c r="B23" s="15"/>
      <c r="C23" s="14" t="s">
        <v>256</v>
      </c>
      <c r="D23" s="16" t="s">
        <v>492</v>
      </c>
      <c r="E23" s="16"/>
      <c r="F23" s="16"/>
      <c r="G23" s="16"/>
      <c r="H23" s="16"/>
      <c r="I23" s="16"/>
    </row>
    <row r="24" ht="24" customHeight="1" spans="1:9">
      <c r="A24" s="14"/>
      <c r="B24" s="15"/>
      <c r="C24" s="14"/>
      <c r="D24" s="16" t="s">
        <v>493</v>
      </c>
      <c r="E24" s="16"/>
      <c r="F24" s="16"/>
      <c r="G24" s="16"/>
      <c r="H24" s="16"/>
      <c r="I24" s="16"/>
    </row>
    <row r="25" ht="24" customHeight="1" spans="1:9">
      <c r="A25" s="14"/>
      <c r="B25" s="15"/>
      <c r="C25" s="14"/>
      <c r="D25" s="17" t="s">
        <v>384</v>
      </c>
      <c r="E25" s="16"/>
      <c r="F25" s="16"/>
      <c r="G25" s="16"/>
      <c r="H25" s="16"/>
      <c r="I25" s="16"/>
    </row>
    <row r="26" ht="24" customHeight="1" spans="1:9">
      <c r="A26" s="14"/>
      <c r="B26" s="15" t="s">
        <v>327</v>
      </c>
      <c r="C26" s="15" t="s">
        <v>382</v>
      </c>
      <c r="D26" s="16" t="s">
        <v>492</v>
      </c>
      <c r="E26" s="16"/>
      <c r="F26" s="16"/>
      <c r="G26" s="16"/>
      <c r="H26" s="16"/>
      <c r="I26" s="16"/>
    </row>
    <row r="27" ht="24" customHeight="1" spans="1:9">
      <c r="A27" s="14"/>
      <c r="B27" s="15"/>
      <c r="C27" s="15"/>
      <c r="D27" s="16" t="s">
        <v>493</v>
      </c>
      <c r="E27" s="16"/>
      <c r="F27" s="16"/>
      <c r="G27" s="16"/>
      <c r="H27" s="16"/>
      <c r="I27" s="16"/>
    </row>
    <row r="28" ht="24" customHeight="1" spans="1:9">
      <c r="A28" s="14"/>
      <c r="B28" s="15"/>
      <c r="C28" s="15"/>
      <c r="D28" s="17" t="s">
        <v>384</v>
      </c>
      <c r="E28" s="16"/>
      <c r="F28" s="16"/>
      <c r="G28" s="16"/>
      <c r="H28" s="16"/>
      <c r="I28" s="16"/>
    </row>
    <row r="29" ht="24" customHeight="1" spans="1:9">
      <c r="A29" s="14"/>
      <c r="B29" s="15"/>
      <c r="C29" s="15" t="s">
        <v>262</v>
      </c>
      <c r="D29" s="16" t="s">
        <v>492</v>
      </c>
      <c r="E29" s="16"/>
      <c r="F29" s="16"/>
      <c r="G29" s="16"/>
      <c r="H29" s="16"/>
      <c r="I29" s="16"/>
    </row>
    <row r="30" ht="24" customHeight="1" spans="1:9">
      <c r="A30" s="14"/>
      <c r="B30" s="15"/>
      <c r="C30" s="15"/>
      <c r="D30" s="16" t="s">
        <v>493</v>
      </c>
      <c r="E30" s="16"/>
      <c r="F30" s="16"/>
      <c r="G30" s="16"/>
      <c r="H30" s="16"/>
      <c r="I30" s="16"/>
    </row>
    <row r="31" ht="24" customHeight="1" spans="1:9">
      <c r="A31" s="14"/>
      <c r="B31" s="15"/>
      <c r="C31" s="15"/>
      <c r="D31" s="17" t="s">
        <v>384</v>
      </c>
      <c r="E31" s="16"/>
      <c r="F31" s="16"/>
      <c r="G31" s="16"/>
      <c r="H31" s="16"/>
      <c r="I31" s="16"/>
    </row>
    <row r="32" ht="24" customHeight="1" spans="1:9">
      <c r="A32" s="14"/>
      <c r="B32" s="15"/>
      <c r="C32" s="15" t="s">
        <v>383</v>
      </c>
      <c r="D32" s="16" t="s">
        <v>492</v>
      </c>
      <c r="E32" s="16"/>
      <c r="F32" s="16"/>
      <c r="G32" s="16"/>
      <c r="H32" s="16"/>
      <c r="I32" s="16"/>
    </row>
    <row r="33" ht="24" customHeight="1" spans="1:9">
      <c r="A33" s="14"/>
      <c r="B33" s="15"/>
      <c r="C33" s="15"/>
      <c r="D33" s="16" t="s">
        <v>493</v>
      </c>
      <c r="E33" s="16"/>
      <c r="F33" s="16"/>
      <c r="G33" s="16"/>
      <c r="H33" s="16"/>
      <c r="I33" s="16"/>
    </row>
    <row r="34" ht="24" customHeight="1" spans="1:9">
      <c r="A34" s="14"/>
      <c r="B34" s="15"/>
      <c r="C34" s="15"/>
      <c r="D34" s="17" t="s">
        <v>384</v>
      </c>
      <c r="E34" s="16"/>
      <c r="F34" s="16"/>
      <c r="G34" s="16"/>
      <c r="H34" s="16"/>
      <c r="I34" s="16"/>
    </row>
    <row r="35" ht="24" customHeight="1" spans="1:9">
      <c r="A35" s="14"/>
      <c r="B35" s="15"/>
      <c r="C35" s="15" t="s">
        <v>269</v>
      </c>
      <c r="D35" s="16" t="s">
        <v>492</v>
      </c>
      <c r="E35" s="16"/>
      <c r="F35" s="16"/>
      <c r="G35" s="16"/>
      <c r="H35" s="16"/>
      <c r="I35" s="16"/>
    </row>
    <row r="36" ht="24" customHeight="1" spans="1:9">
      <c r="A36" s="14"/>
      <c r="B36" s="15"/>
      <c r="C36" s="15"/>
      <c r="D36" s="16" t="s">
        <v>493</v>
      </c>
      <c r="E36" s="16"/>
      <c r="F36" s="16"/>
      <c r="G36" s="16"/>
      <c r="H36" s="16"/>
      <c r="I36" s="16"/>
    </row>
    <row r="37" ht="24" customHeight="1" spans="1:9">
      <c r="A37" s="14"/>
      <c r="B37" s="15"/>
      <c r="C37" s="15"/>
      <c r="D37" s="17" t="s">
        <v>384</v>
      </c>
      <c r="E37" s="16"/>
      <c r="F37" s="16"/>
      <c r="G37" s="16"/>
      <c r="H37" s="16"/>
      <c r="I37" s="16"/>
    </row>
    <row r="38" ht="24" customHeight="1" spans="1:9">
      <c r="A38" s="14"/>
      <c r="B38" s="15" t="s">
        <v>333</v>
      </c>
      <c r="C38" s="15" t="s">
        <v>274</v>
      </c>
      <c r="D38" s="16" t="s">
        <v>492</v>
      </c>
      <c r="E38" s="16"/>
      <c r="F38" s="16"/>
      <c r="G38" s="16"/>
      <c r="H38" s="16"/>
      <c r="I38" s="16"/>
    </row>
    <row r="39" ht="24" customHeight="1" spans="1:9">
      <c r="A39" s="14"/>
      <c r="B39" s="15"/>
      <c r="C39" s="15"/>
      <c r="D39" s="16" t="s">
        <v>493</v>
      </c>
      <c r="E39" s="16"/>
      <c r="F39" s="16"/>
      <c r="G39" s="16"/>
      <c r="H39" s="16"/>
      <c r="I39" s="16"/>
    </row>
    <row r="40" ht="24" customHeight="1" spans="1:9">
      <c r="A40" s="18"/>
      <c r="B40" s="19"/>
      <c r="C40" s="19"/>
      <c r="D40" s="20" t="s">
        <v>384</v>
      </c>
      <c r="E40" s="21"/>
      <c r="F40" s="21"/>
      <c r="G40" s="21"/>
      <c r="H40" s="21"/>
      <c r="I40" s="21"/>
    </row>
    <row r="41" ht="24" customHeight="1" spans="1:9">
      <c r="A41" s="4" t="s">
        <v>173</v>
      </c>
      <c r="B41" s="4"/>
      <c r="C41" s="4"/>
      <c r="D41" s="4"/>
      <c r="E41" s="4" t="s">
        <v>494</v>
      </c>
      <c r="F41" s="9" t="s">
        <v>174</v>
      </c>
      <c r="G41" s="10"/>
      <c r="H41" s="9"/>
      <c r="I41" s="10"/>
    </row>
    <row r="42" ht="83.1" customHeight="1" spans="1:9">
      <c r="A42" s="4" t="s">
        <v>175</v>
      </c>
      <c r="B42" s="4"/>
      <c r="C42" s="14"/>
      <c r="D42" s="14"/>
      <c r="E42" s="14"/>
      <c r="F42" s="14"/>
      <c r="G42" s="14"/>
      <c r="H42" s="14"/>
      <c r="I42" s="14"/>
    </row>
    <row r="43" ht="30.9" customHeight="1" spans="1:9">
      <c r="A43" s="22" t="s">
        <v>338</v>
      </c>
      <c r="B43" s="22"/>
      <c r="C43" s="22"/>
      <c r="D43" s="22" t="s">
        <v>339</v>
      </c>
      <c r="E43" s="22"/>
      <c r="F43" s="22"/>
      <c r="G43" s="22" t="s">
        <v>340</v>
      </c>
      <c r="H43" s="22"/>
      <c r="I43" s="22"/>
    </row>
    <row r="44" s="1" customFormat="1" ht="38.1" customHeight="1" spans="1:9">
      <c r="A44" s="23" t="s">
        <v>495</v>
      </c>
      <c r="B44" s="23"/>
      <c r="C44" s="23"/>
      <c r="D44" s="23"/>
      <c r="E44" s="23"/>
      <c r="F44" s="23"/>
      <c r="G44" s="23"/>
      <c r="H44" s="23"/>
      <c r="I44" s="23"/>
    </row>
  </sheetData>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附件1.部门整体支出单位自评表</vt:lpstr>
      <vt:lpstr>附件2.部门整体支出绩效目标完成情况表</vt:lpstr>
      <vt:lpstr>附件2-3.项目支出汇总表</vt:lpstr>
      <vt:lpstr>1.红河州红十字专项经费</vt:lpstr>
      <vt:lpstr>2.会议经费</vt:lpstr>
      <vt:lpstr>附件3-2.项目部门绩效目标表</vt:lpstr>
      <vt:lpstr>附件3-3.项目部门绩效评价评分表</vt:lpstr>
      <vt:lpstr>附件3-4.项目资金使用情况表</vt:lpstr>
      <vt:lpstr>附件3-5.补助类项目实施情况表</vt:lpstr>
      <vt:lpstr>附件3-5.建设类项目实施情况表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可乐</cp:lastModifiedBy>
  <dcterms:created xsi:type="dcterms:W3CDTF">2019-03-11T06:50:00Z</dcterms:created>
  <cp:lastPrinted>2021-11-24T08:24:00Z</cp:lastPrinted>
  <dcterms:modified xsi:type="dcterms:W3CDTF">2025-03-24T08:07:01Z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A6D550BB9D8B4382B7F67CF7355E9654_13</vt:lpwstr>
  </property>
</Properties>
</file>