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672" firstSheet="4" activeTab="8"/>
  </bookViews>
  <sheets>
    <sheet name="部门财务收支预算总表01-1" sheetId="3" r:id="rId1"/>
    <sheet name="部门收入预算表01-2" sheetId="4" r:id="rId2"/>
    <sheet name="部门支出预算表01-3" sheetId="5" r:id="rId3"/>
    <sheet name="部门财政拨款收支预算总表02-1" sheetId="6" r:id="rId4"/>
    <sheet name="一般公共预算支出预算表02-2" sheetId="7" r:id="rId5"/>
    <sheet name="一般公共预算“三公”经费支出预算表03" sheetId="8" r:id="rId6"/>
    <sheet name="部门基本支出预算表04" sheetId="9" r:id="rId7"/>
    <sheet name="部门项目支出预算表05-1" sheetId="10" r:id="rId8"/>
    <sheet name="部门项目支出绩效目标表05-2" sheetId="11" r:id="rId9"/>
    <sheet name="部门政府性基金预算支出预算表06" sheetId="12" r:id="rId10"/>
    <sheet name="部门政府采购预算表07" sheetId="13" r:id="rId11"/>
    <sheet name="部门政府购买服务预算表08" sheetId="14" r:id="rId12"/>
    <sheet name="市对下转移支付预算表09-1" sheetId="15" r:id="rId13"/>
    <sheet name="市对下转移支付绩效目标表09-2" sheetId="16" r:id="rId14"/>
    <sheet name="新增资产配置表10" sheetId="17" r:id="rId15"/>
    <sheet name="上级转移支付补助项目支出预算表11" sheetId="18" r:id="rId16"/>
    <sheet name="部门项目中期规划预算表12" sheetId="19" r:id="rId17"/>
  </sheets>
  <calcPr calcId="144525"/>
</workbook>
</file>

<file path=xl/sharedStrings.xml><?xml version="1.0" encoding="utf-8"?>
<sst xmlns="http://schemas.openxmlformats.org/spreadsheetml/2006/main" count="1330" uniqueCount="459">
  <si>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</si>
  <si>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</si>
  <si>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</si>
  <si>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</si>
  <si>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</si>
  <si>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</si>
  <si>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</si>
  <si>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</si>
  <si>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</si>
  <si>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</si>
  <si>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</si>
  <si>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</si>
  <si>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五、单位资金收入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</si>
  <si>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</si>
  <si>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</si>
  <si>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</si>
  <si>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</si>
  <si>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</si>
  <si>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</si>
  <si>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</si>
  <si>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</si>
  <si>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</si>
  <si>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</si>
  <si>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</si>
  <si>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</si>
  <si>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</si>
  <si>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</si>
  <si>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　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</si>
  <si>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</si>
  <si>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</si>
  <si>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</si>
  <si>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</si>
  <si>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</si>
  <si>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</si>
  <si>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</si>
  <si>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</si>
  <si>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</si>
  <si>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</si>
  <si>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</si>
  <si>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</si>
  <si>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</si>
  <si>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</si>
  <si>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</si>
  <si>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</si>
  <si>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</si>
  <si>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</si>
  <si>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</si>
  <si>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昭通市红十字会</t>
  </si>
  <si>
    <t>265001</t>
  </si>
  <si>
    <t>265004</t>
  </si>
  <si>
    <t>昭通市红十字会备灾救灾中心</t>
  </si>
  <si>
    <t>合     计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</si>
  <si>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</si>
  <si>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</si>
  <si>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</si>
  <si>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</si>
  <si>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</si>
  <si>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</si>
  <si>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</si>
  <si>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</si>
  <si>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</si>
  <si>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</si>
  <si>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</si>
  <si>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</si>
  <si>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</si>
  <si>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</si>
  <si>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</si>
  <si>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</si>
  <si>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</si>
  <si>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</si>
  <si>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</si>
  <si>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</si>
  <si>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</si>
  <si>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</si>
  <si>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</si>
  <si>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</si>
  <si>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</si>
  <si>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2081602</t>
  </si>
  <si>
    <t>一般行政管理事务</t>
  </si>
  <si>
    <t>2081603</t>
  </si>
  <si>
    <t>机关服务</t>
  </si>
  <si>
    <t>2081699</t>
  </si>
  <si>
    <t>其他红十字事业支出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</si>
  <si>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</si>
  <si>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</si>
  <si>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</si>
  <si>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</si>
  <si>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</si>
  <si>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</si>
  <si>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</si>
  <si>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</si>
  <si>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</si>
  <si>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</si>
  <si>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</si>
  <si>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</si>
  <si>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</si>
  <si>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</si>
  <si>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</si>
  <si>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</si>
  <si>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</si>
  <si>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</si>
  <si>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</si>
  <si>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</si>
  <si>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</si>
  <si>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    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</si>
  <si>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</si>
  <si>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</si>
  <si>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</si>
  <si>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</si>
  <si>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</si>
  <si>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</si>
  <si>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</si>
  <si>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</si>
  <si>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</si>
  <si>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</si>
  <si>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</si>
  <si>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</si>
  <si>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</si>
  <si>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</si>
  <si>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</si>
  <si>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</si>
  <si>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</si>
  <si>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</si>
  <si>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</si>
  <si>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</si>
  <si>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</si>
  <si>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</si>
  <si>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</si>
  <si>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合  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</si>
  <si>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</si>
  <si>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</si>
  <si>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</si>
  <si>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</si>
  <si>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</si>
  <si>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</si>
  <si>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</si>
  <si>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</si>
  <si>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</si>
  <si>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</si>
  <si>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</si>
  <si>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</si>
  <si>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</si>
  <si>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</si>
  <si>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</si>
  <si>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</si>
  <si>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</si>
  <si>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</si>
  <si>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</si>
  <si>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</si>
  <si>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</si>
  <si>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</si>
  <si>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</si>
  <si>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</si>
  <si>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</si>
  <si>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</si>
  <si>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</si>
  <si>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</si>
  <si>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</si>
  <si>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</si>
  <si>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</si>
  <si>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</si>
  <si>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</si>
  <si>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</si>
  <si>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</si>
  <si>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</si>
  <si>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</si>
  <si>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</si>
  <si>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</si>
  <si>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</si>
  <si>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530600210000000024617</t>
  </si>
  <si>
    <t>行政人员支出工资</t>
  </si>
  <si>
    <t>30101</t>
  </si>
  <si>
    <t>基本工资</t>
  </si>
  <si>
    <t>30102</t>
  </si>
  <si>
    <t>津贴补贴</t>
  </si>
  <si>
    <t>530600210000000024619</t>
  </si>
  <si>
    <t>行政人员支出工资（2017年奖励性）</t>
  </si>
  <si>
    <t>30103</t>
  </si>
  <si>
    <t>奖金</t>
  </si>
  <si>
    <t>530600210000000024622</t>
  </si>
  <si>
    <t>行政人员公务交通补贴</t>
  </si>
  <si>
    <t>30239</t>
  </si>
  <si>
    <t>其他交通费用</t>
  </si>
  <si>
    <t>530600210000000024624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</si>
  <si>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</si>
  <si>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</si>
  <si>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</si>
  <si>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</si>
  <si>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</si>
  <si>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</si>
  <si>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</si>
  <si>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</si>
  <si>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</si>
  <si>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</si>
  <si>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</si>
  <si>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30226</t>
  </si>
  <si>
    <t>劳务费</t>
  </si>
  <si>
    <t>31002</t>
  </si>
  <si>
    <t>办公设备购置</t>
  </si>
  <si>
    <t>530600221100000417719</t>
  </si>
  <si>
    <t>办公用电梯电费及维护费定额经费</t>
  </si>
  <si>
    <t>30299</t>
  </si>
  <si>
    <t>其他商品和服务支出</t>
  </si>
  <si>
    <t>530600221100000417733</t>
  </si>
  <si>
    <t>工会经费定额经费</t>
  </si>
  <si>
    <t>30228</t>
  </si>
  <si>
    <t>工会经费</t>
  </si>
  <si>
    <t>530600221100000417741</t>
  </si>
  <si>
    <t>福利费定额经费</t>
  </si>
  <si>
    <t>30229</t>
  </si>
  <si>
    <t>福利费</t>
  </si>
  <si>
    <t>530600221100000417743</t>
  </si>
  <si>
    <t>退休公用经费定额经费</t>
  </si>
  <si>
    <t>530600221100000475190</t>
  </si>
  <si>
    <t>工伤保险缴费</t>
  </si>
  <si>
    <t>30112</t>
  </si>
  <si>
    <t>其他社会保障缴费</t>
  </si>
  <si>
    <t>530600221100000475191</t>
  </si>
  <si>
    <t>机关事业单位养老保险缴费</t>
  </si>
  <si>
    <t>30108</t>
  </si>
  <si>
    <t>机关事业单位基本养老保险缴费</t>
  </si>
  <si>
    <t>530600221100000475193</t>
  </si>
  <si>
    <t>职工基本医疗保险缴费</t>
  </si>
  <si>
    <t>30110</t>
  </si>
  <si>
    <t>530600221100000475194</t>
  </si>
  <si>
    <t>社保发放退休费(归口)</t>
  </si>
  <si>
    <t>30302</t>
  </si>
  <si>
    <t>退休费</t>
  </si>
  <si>
    <t>530600221100000475202</t>
  </si>
  <si>
    <t>行政第13月奖金</t>
  </si>
  <si>
    <t>530600221100000475203</t>
  </si>
  <si>
    <t>公务员医疗费</t>
  </si>
  <si>
    <t>30111</t>
  </si>
  <si>
    <t>公务员医疗补助缴费</t>
  </si>
  <si>
    <t>530600221100000657841</t>
  </si>
  <si>
    <t>经费细化中的公务接待费</t>
  </si>
  <si>
    <t>30217</t>
  </si>
  <si>
    <t>530600221100000673534</t>
  </si>
  <si>
    <t>经费细化中的公务用车运行维护费</t>
  </si>
  <si>
    <t>30231</t>
  </si>
  <si>
    <t>公务用车运行维护费</t>
  </si>
  <si>
    <t>530600231100001348355</t>
  </si>
  <si>
    <t>失业保险</t>
  </si>
  <si>
    <t>530600231100001348370</t>
  </si>
  <si>
    <t>公务交通专项经费（行政）</t>
  </si>
  <si>
    <t>530600241100002392813</t>
  </si>
  <si>
    <t>30113</t>
  </si>
  <si>
    <t>530600241100002472374</t>
  </si>
  <si>
    <t>经费细化中的工会经费</t>
  </si>
  <si>
    <t>530600210000000022929</t>
  </si>
  <si>
    <t>事业人员支出工资</t>
  </si>
  <si>
    <t>530600210000000022935</t>
  </si>
  <si>
    <t>530600210000000024646</t>
  </si>
  <si>
    <t>事业人员支出工资（2017年奖励性）</t>
  </si>
  <si>
    <t>530600221100000418089</t>
  </si>
  <si>
    <t>530600221100000418092</t>
  </si>
  <si>
    <t>530600221100000456141</t>
  </si>
  <si>
    <t>事业第13月奖金</t>
  </si>
  <si>
    <t>530600221100000456142</t>
  </si>
  <si>
    <t>事业绩效工资（2017年提高标准部分）</t>
  </si>
  <si>
    <t>30107</t>
  </si>
  <si>
    <t>绩效工资</t>
  </si>
  <si>
    <t>530600221100000456144</t>
  </si>
  <si>
    <t>事业人员工资（绩效工资）</t>
  </si>
  <si>
    <t>530600221100000456351</t>
  </si>
  <si>
    <t>530600221100000456352</t>
  </si>
  <si>
    <t>530600221100000456353</t>
  </si>
  <si>
    <t>530600221100000456355</t>
  </si>
  <si>
    <t>530600231100001346007</t>
  </si>
  <si>
    <t>530600241100002392805</t>
  </si>
  <si>
    <t>530600241100002472363</t>
  </si>
  <si>
    <t>合  计</t>
  </si>
  <si>
    <t>预算05-1表</t>
  </si>
  <si>
    <t>2025年部门项目支出预算表</t>
  </si>
  <si>
    <t>单位：元</t>
  </si>
  <si>
    <t>项目分类</t>
  </si>
  <si>
    <t>项目单位</t>
  </si>
  <si>
    <t>本年拨款</t>
  </si>
  <si>
    <t>其中：本次下达</t>
  </si>
  <si>
    <t>311 专项业务类</t>
  </si>
  <si>
    <t>530600200000000000402</t>
  </si>
  <si>
    <t>红十字卫生救护培训补助资金</t>
  </si>
  <si>
    <t>313 事业发展类</t>
  </si>
  <si>
    <t>530600231100001257020</t>
  </si>
  <si>
    <t>造血干细胞捐献、人体器官捐献专项业务经费</t>
  </si>
  <si>
    <t>30216</t>
  </si>
  <si>
    <t>培训费</t>
  </si>
  <si>
    <t>30305</t>
  </si>
  <si>
    <t>生活补助</t>
  </si>
  <si>
    <t>530600251100004124646</t>
  </si>
  <si>
    <t>红十字会业务经费</t>
  </si>
  <si>
    <t>30209</t>
  </si>
  <si>
    <t>物业管理费</t>
  </si>
  <si>
    <t>合                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</si>
  <si>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</si>
  <si>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</si>
  <si>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</si>
  <si>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</si>
  <si>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</si>
  <si>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</si>
  <si>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</si>
  <si>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</si>
  <si>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</si>
  <si>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</si>
  <si>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</si>
  <si>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</si>
  <si>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广泛动员社会力量，汇聚国际、国内资源，改善最易受损害群体境况，保护人民群众的生命与健康。</t>
  </si>
  <si>
    <t>产出指标</t>
  </si>
  <si>
    <t>数量指标</t>
  </si>
  <si>
    <t>保障驻村工作取得实效</t>
  </si>
  <si>
    <t>&gt;=</t>
  </si>
  <si>
    <t>人</t>
  </si>
  <si>
    <t>定量指标</t>
  </si>
  <si>
    <t>反映单位是否按要求派出工作队员</t>
  </si>
  <si>
    <t>质量指标</t>
  </si>
  <si>
    <t>红十字工作推进成效</t>
  </si>
  <si>
    <t>85</t>
  </si>
  <si>
    <t>%</t>
  </si>
  <si>
    <t>定性指标</t>
  </si>
  <si>
    <t>反映目标任务完成情况</t>
  </si>
  <si>
    <t>时效指标</t>
  </si>
  <si>
    <t>项目资金执行会计期间</t>
  </si>
  <si>
    <t>&lt;=</t>
  </si>
  <si>
    <t>2025年1月至12月</t>
  </si>
  <si>
    <t>期间</t>
  </si>
  <si>
    <t>反映资金执行情况</t>
  </si>
  <si>
    <t>成本指标</t>
  </si>
  <si>
    <t>经济成本指标</t>
  </si>
  <si>
    <t>198000</t>
  </si>
  <si>
    <t>元</t>
  </si>
  <si>
    <t>反映项目执行成本</t>
  </si>
  <si>
    <t>效益指标</t>
  </si>
  <si>
    <t>社会效益</t>
  </si>
  <si>
    <t>传播公益慈善理念</t>
  </si>
  <si>
    <t>75</t>
  </si>
  <si>
    <t>反映宣传有效性</t>
  </si>
  <si>
    <t>可持续影响</t>
  </si>
  <si>
    <t>促进社会主义精神文明建设</t>
  </si>
  <si>
    <t>&gt;</t>
  </si>
  <si>
    <t>1.00</t>
  </si>
  <si>
    <t>年</t>
  </si>
  <si>
    <t>反映持续传播公益慈善理念促进社会主义精神文明建设的提升情况</t>
  </si>
  <si>
    <t>满意度指标</t>
  </si>
  <si>
    <t>服务对象满意度</t>
  </si>
  <si>
    <t>社会公众对红十字工作的满意度</t>
  </si>
  <si>
    <t>80</t>
  </si>
  <si>
    <t>社会公众对红十字工作的认真及满意程度</t>
  </si>
  <si>
    <t>为推动造血干细胞捐献和人体器官捐献更好发展，进一步做好人员捐献动员，缅怀纪念捐献者，倡导公民逝世后捐献遗体、器官和组织的社会文明新风尚，大力弘扬社会主义核心价值观，谱写好造血干细胞捐献和人体器官捐献工作新篇章。</t>
  </si>
  <si>
    <t>开展宣传活动</t>
  </si>
  <si>
    <t>次</t>
  </si>
  <si>
    <t>反映组织开展活动总次数。</t>
  </si>
  <si>
    <t>为推动造血干细胞捐献和人体器官捐献更好发展，进一步做好人员捐献动员，缅怀纪念捐献者，倡导公民逝世后捐献遗体、器官和组织的社会文明新风尚，大力弘扬社会主义核心价镇观，谱写好造血干细胞捐献和人体器官捐献工作新篇章。</t>
  </si>
  <si>
    <t>慰问捐献家属的人数</t>
  </si>
  <si>
    <t>反映慰问捐献家属的人员数量</t>
  </si>
  <si>
    <t>评估开展造血干细胞捐献、人体器官捐献活动有效性</t>
  </si>
  <si>
    <t>90</t>
  </si>
  <si>
    <t>反映开展造血干细胞捐献、人体器官捐献活动效果</t>
  </si>
  <si>
    <t>项目资金支付期间</t>
  </si>
  <si>
    <t>2025年1月-12月</t>
  </si>
  <si>
    <t>反映经费支付时间</t>
  </si>
  <si>
    <t>万元</t>
  </si>
  <si>
    <t>项目实施资金成本控制</t>
  </si>
  <si>
    <t>造血干细胞捐献、人体器官捐献的宣传影响率</t>
  </si>
  <si>
    <t>反映造血干细胞捐献、人体器官捐献的宣传效果</t>
  </si>
  <si>
    <t>对造血干细胞捐献、人体器官捐献活动参与程度的持续影响</t>
  </si>
  <si>
    <t>活动参与和被慰问对象满意度</t>
  </si>
  <si>
    <t>反映群众满意度情况。</t>
  </si>
  <si>
    <t>根据《红十字会法》普及卫生救护和防病知识，进行应急救护技能培训。2025年培训救护员1200人，有效降低意外死亡率。</t>
  </si>
  <si>
    <t>卫生救护及防病知识培训人数</t>
  </si>
  <si>
    <t>1000</t>
  </si>
  <si>
    <t>反映培训数量</t>
  </si>
  <si>
    <t>根据《红十字会法》普及卫生救护和防病知识，进行应急救护技能培训。2024年培训救护员1200人，有效降低意外死亡率。</t>
  </si>
  <si>
    <t>卫生救护及防病知识培训活动场次</t>
  </si>
  <si>
    <t>反映培训活路开展次数</t>
  </si>
  <si>
    <t>培训对象考核合格率</t>
  </si>
  <si>
    <t>95</t>
  </si>
  <si>
    <t>反映道路运输从业人员、高危行业从业人员培训考核合格证书取得率</t>
  </si>
  <si>
    <t>反映项目资金支付期间</t>
  </si>
  <si>
    <t>元/人</t>
  </si>
  <si>
    <t>反映参加培训人均成本占有量</t>
  </si>
  <si>
    <t>提高培训对象救护意识</t>
  </si>
  <si>
    <t>反映群众救护意识的提高程度</t>
  </si>
  <si>
    <t>持续提升道路运输及高危行业从业人员紧急救援能力</t>
  </si>
  <si>
    <t>反映培训对象紧急救援能力提升情况</t>
  </si>
  <si>
    <t>受训对象满意度</t>
  </si>
  <si>
    <t>满意度</t>
  </si>
  <si>
    <t>预算06表</t>
  </si>
  <si>
    <t>2025年部门政府性基金预算支出预算表</t>
  </si>
  <si>
    <t>政府性基金预算支出</t>
  </si>
  <si>
    <t>合               计</t>
  </si>
  <si>
    <t>预算07表</t>
  </si>
  <si>
    <t>2025年部门政府采购预算表</t>
  </si>
  <si>
    <t>预算项目</t>
  </si>
  <si>
    <t>采购项目</t>
  </si>
  <si>
    <t>采购目录</t>
  </si>
  <si>
    <t>计量单位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</si>
  <si>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</si>
  <si>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</si>
  <si>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</si>
  <si>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</si>
  <si>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</si>
  <si>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</si>
  <si>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公务车辆燃油费</t>
  </si>
  <si>
    <t>A07070101汽油</t>
  </si>
  <si>
    <t>普通复印机</t>
  </si>
  <si>
    <t>A02020100复印机</t>
  </si>
  <si>
    <t>台</t>
  </si>
  <si>
    <t>劳务外包服务费</t>
  </si>
  <si>
    <t>C21040001物业管理服务</t>
  </si>
  <si>
    <t>合            计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</si>
  <si>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</si>
  <si>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</si>
  <si>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</si>
  <si>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</si>
  <si>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</si>
  <si>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</si>
  <si>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</si>
  <si>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</si>
  <si>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</si>
  <si>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</si>
  <si>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</si>
  <si>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</si>
  <si>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</si>
  <si>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</si>
  <si>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</si>
  <si>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</si>
  <si>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</si>
  <si>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</si>
  <si>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</si>
  <si>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合   计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</si>
  <si>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</si>
  <si>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</si>
  <si>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</si>
  <si>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</si>
  <si>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</si>
  <si>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</si>
  <si>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</si>
  <si>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</si>
  <si>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</si>
  <si>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</si>
  <si>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合                      计</t>
  </si>
  <si>
    <t>A02 设备</t>
  </si>
  <si>
    <t>A02010108 便携式计算机</t>
  </si>
  <si>
    <t>笔计本电脑</t>
  </si>
  <si>
    <t>A02020100 复印机</t>
  </si>
  <si>
    <t>高速复印机</t>
  </si>
  <si>
    <t>A02010105 台式计算机</t>
  </si>
  <si>
    <t>台式计算机</t>
  </si>
  <si>
    <t>预算11表</t>
  </si>
  <si>
    <t>2025年上级转移支付补助项目支出预算表</t>
  </si>
  <si>
    <t>上级补助</t>
  </si>
  <si>
    <t>合                计</t>
  </si>
  <si>
    <t>预算12表</t>
  </si>
  <si>
    <t>2025年部门项目支出中期规划预算表</t>
  </si>
  <si>
    <t>项目级次</t>
  </si>
  <si>
    <t>2025年</t>
  </si>
  <si>
    <t>2026年</t>
  </si>
  <si>
    <t>2027年</t>
  </si>
  <si>
    <t>1 本级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</si>
</sst>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4">
    <font>
      <sz val="11"/>
      <color rgb="FF000000"/>
      <name val="宋体"/>
      <charset val="134"/>
      <scheme val="minor"/>
    </font>
    <font>
      <sz val="10.5"/>
      <name val="SimSun"/>
      <charset val="134"/>
    </font>
    <font>
      <b/>
      <sz val="21"/>
      <name val="SimSun"/>
      <charset val="134"/>
    </font>
    <font>
      <sz val="1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21"/>
      <name val="SimSun"/>
      <charset val="134"/>
    </font>
    <font>
      <sz val="9.75"/>
      <name val="SimSun"/>
      <charset val="134"/>
    </font>
    <font>
      <b/>
      <sz val="21"/>
      <name val="宋体"/>
      <charset val="134"/>
    </font>
    <font>
      <b/>
      <sz val="9"/>
      <name val="SimSun"/>
      <charset val="134"/>
    </font>
    <font>
      <sz val="10.5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176" fontId="5" fillId="0" borderId="4">
      <alignment horizontal="right" vertical="center"/>
    </xf>
    <xf numFmtId="49" fontId="5" fillId="0" borderId="4">
      <alignment horizontal="left" vertical="center" wrapText="1"/>
    </xf>
    <xf numFmtId="176" fontId="5" fillId="0" borderId="4">
      <alignment horizontal="right" vertical="center"/>
    </xf>
    <xf numFmtId="177" fontId="5" fillId="0" borderId="4">
      <alignment horizontal="right" vertical="center"/>
    </xf>
    <xf numFmtId="178" fontId="5" fillId="0" borderId="4">
      <alignment horizontal="right" vertical="center"/>
    </xf>
    <xf numFmtId="179" fontId="5" fillId="0" borderId="4">
      <alignment horizontal="right" vertical="center"/>
    </xf>
    <xf numFmtId="10" fontId="5" fillId="0" borderId="4">
      <alignment horizontal="right" vertical="center"/>
    </xf>
    <xf numFmtId="180" fontId="5" fillId="0" borderId="4">
      <alignment horizontal="right" vertical="center"/>
    </xf>
  </cellStyleXfs>
  <cellXfs count="81">
    <xf numFmtId="0" fontId="0" fillId="0" borderId="0" xfId="0" applyFont="1">
      <alignment vertical="top"/>
    </xf>
    <xf numFmtId="49" fontId="1" fillId="0" borderId="0" xfId="50" applyNumberFormat="1" applyFont="1" applyBorder="1" applyAlignment="1">
      <alignment horizontal="center" vertical="center" wrapText="1"/>
    </xf>
    <xf numFmtId="49" fontId="1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49" fontId="1" fillId="0" borderId="0" xfId="50" applyNumberFormat="1" applyFont="1" applyBorder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1" fillId="0" borderId="4" xfId="5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176" fontId="5" fillId="0" borderId="4" xfId="51" applyNumberFormat="1" applyFont="1" applyBorder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49" fontId="5" fillId="0" borderId="4" xfId="50" applyNumberFormat="1" applyFont="1" applyBorder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4" xfId="50" applyNumberFormat="1" applyFont="1" applyBorder="1">
      <alignment horizontal="left" vertical="center" wrapText="1"/>
    </xf>
    <xf numFmtId="49" fontId="4" fillId="0" borderId="4" xfId="5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 indent="3"/>
    </xf>
    <xf numFmtId="49" fontId="4" fillId="0" borderId="4" xfId="50" applyNumberFormat="1" applyFont="1" applyBorder="1" applyAlignment="1">
      <alignment horizontal="left" vertical="center" wrapText="1" indent="3"/>
    </xf>
    <xf numFmtId="0" fontId="3" fillId="0" borderId="5" xfId="0" applyFont="1" applyBorder="1" applyAlignment="1">
      <alignment horizontal="center" vertical="center"/>
    </xf>
    <xf numFmtId="49" fontId="4" fillId="0" borderId="4" xfId="50" applyNumberFormat="1" applyFont="1" applyBorder="1" applyAlignment="1">
      <alignment horizontal="center" vertical="center" shrinkToFit="1"/>
    </xf>
    <xf numFmtId="176" fontId="5" fillId="0" borderId="4" xfId="51" applyNumberFormat="1" applyFont="1" applyBorder="1" applyAlignment="1">
      <alignment horizontal="right" vertical="center" shrinkToFit="1"/>
    </xf>
    <xf numFmtId="49" fontId="4" fillId="0" borderId="4" xfId="50" applyNumberFormat="1" applyFont="1" applyBorder="1" applyAlignment="1">
      <alignment horizontal="left" vertical="center" wrapText="1" indent="2"/>
    </xf>
    <xf numFmtId="49" fontId="5" fillId="0" borderId="4" xfId="50" applyNumberFormat="1" applyFont="1" applyBorder="1" applyAlignment="1">
      <alignment horizontal="left" vertical="center" shrinkToFit="1"/>
    </xf>
    <xf numFmtId="49" fontId="4" fillId="0" borderId="4" xfId="50" applyNumberFormat="1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7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righ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>
      <alignment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49" fontId="5" fillId="0" borderId="4" xfId="5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 applyAlignme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5" fillId="0" borderId="4" xfId="50" applyNumberFormat="1" applyFont="1" applyBorder="1" applyAlignment="1">
      <alignment horizontal="left" vertical="center" wrapText="1" indent="1"/>
    </xf>
    <xf numFmtId="0" fontId="12" fillId="0" borderId="0" xfId="0" applyFont="1">
      <alignment vertical="top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 quotePrefix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</sheetPr>
  <dimension ref="A1:D20"/>
  <sheetViews>
    <sheetView showZeros="0" workbookViewId="0">
      <selection activeCell="E13" sqref="E13"/>
    </sheetView>
  </sheetViews>
  <sheetFormatPr defaultColWidth="8.85" defaultRowHeight="15" customHeight="1" outlineLevelCol="3"/>
  <cols>
    <col min="1" max="1" width="29.4166666666667" customWidth="1"/>
    <col min="2" max="4" width="32.425" customWidth="1"/>
  </cols>
  <sheetData>
    <row r="1" ht="27.75" customHeight="1" spans="1:4">
      <c r="A1" s="76"/>
      <c r="B1" s="51"/>
      <c r="C1" s="51"/>
      <c r="D1" s="52" t="s">
        <v>0</v>
      </c>
    </row>
    <row r="2" ht="38.25" customHeight="1" spans="1:4">
      <c r="A2" s="53" t="s">
        <v>1</v>
      </c>
      <c r="B2" s="53"/>
      <c r="C2" s="53"/>
      <c r="D2" s="53"/>
    </row>
    <row r="3" ht="26.25" customHeight="1" spans="1:4">
      <c r="A3" s="51" t="str">
        <f>"单位名称："&amp;"昭通市红十字会"</f>
        <v>单位名称：昭通市红十字会</v>
      </c>
      <c r="B3" s="51"/>
      <c r="C3" s="51"/>
      <c r="D3" s="52" t="s">
        <v>2</v>
      </c>
    </row>
    <row r="4" ht="21" customHeight="1" spans="1:4">
      <c r="A4" s="47" t="s">
        <v>3</v>
      </c>
      <c r="B4" s="47"/>
      <c r="C4" s="6" t="s">
        <v>4</v>
      </c>
      <c r="D4" s="6"/>
    </row>
    <row r="5" ht="21" customHeight="1" spans="1:4">
      <c r="A5" s="54" t="s">
        <v>5</v>
      </c>
      <c r="B5" s="7" t="s">
        <v>6</v>
      </c>
      <c r="C5" s="7" t="s">
        <v>7</v>
      </c>
      <c r="D5" s="7" t="s">
        <v>6</v>
      </c>
    </row>
    <row r="6" ht="21" customHeight="1" spans="1:4">
      <c r="A6" s="77" t="s">
        <v>8</v>
      </c>
      <c r="B6" s="13">
        <v>4334091.19</v>
      </c>
      <c r="C6" s="15" t="str">
        <f>"一"&amp;"、"&amp;"社会保障和就业支出"</f>
        <v>一、社会保障和就业支出</v>
      </c>
      <c r="D6" s="13">
        <v>3912014.71</v>
      </c>
    </row>
    <row r="7" ht="21" customHeight="1" spans="1:4">
      <c r="A7" s="78" t="s">
        <v>9</v>
      </c>
      <c r="B7" s="13"/>
      <c r="C7" s="15" t="str">
        <f>"二"&amp;"、"&amp;"卫生健康支出"</f>
        <v>二、卫生健康支出</v>
      </c>
      <c r="D7" s="13">
        <v>183835.75</v>
      </c>
    </row>
    <row r="8" ht="21" customHeight="1" spans="1:4">
      <c r="A8" s="78" t="s">
        <v>10</v>
      </c>
      <c r="B8" s="13"/>
      <c r="C8" s="15" t="str">
        <f>"三"&amp;"、"&amp;"住房保障支出"</f>
        <v>三、住房保障支出</v>
      </c>
      <c r="D8" s="13">
        <v>256560.48</v>
      </c>
    </row>
    <row r="9" ht="21" customHeight="1" spans="1:4">
      <c r="A9" s="78" t="s">
        <v>11</v>
      </c>
      <c r="B9" s="13"/>
      <c r="C9" s="15"/>
      <c r="D9" s="13"/>
    </row>
    <row r="10" ht="21" customHeight="1" spans="1:4">
      <c r="A10" s="78" t="s">
        <v>12</v>
      </c>
      <c r="B10" s="13"/>
      <c r="C10" s="15"/>
      <c r="D10" s="13"/>
    </row>
    <row r="11" ht="21" customHeight="1" spans="1:4">
      <c r="A11" s="78" t="s">
        <v>13</v>
      </c>
      <c r="B11" s="13"/>
      <c r="C11" s="15"/>
      <c r="D11" s="13"/>
    </row>
    <row r="12" ht="21" customHeight="1" spans="1:4">
      <c r="A12" s="78" t="s">
        <v>14</v>
      </c>
      <c r="B12" s="13"/>
      <c r="C12" s="15"/>
      <c r="D12" s="13"/>
    </row>
    <row r="13" ht="21" customHeight="1" spans="1:4">
      <c r="A13" s="78" t="s">
        <v>15</v>
      </c>
      <c r="B13" s="13"/>
      <c r="C13" s="15"/>
      <c r="D13" s="13"/>
    </row>
    <row r="14" ht="21" customHeight="1" spans="1:4">
      <c r="A14" s="78" t="s">
        <v>16</v>
      </c>
      <c r="B14" s="13"/>
      <c r="C14" s="15"/>
      <c r="D14" s="13"/>
    </row>
    <row r="15" ht="21" customHeight="1" spans="1:4">
      <c r="A15" s="78" t="s">
        <v>17</v>
      </c>
      <c r="B15" s="13"/>
      <c r="C15" s="15"/>
      <c r="D15" s="13"/>
    </row>
    <row r="16" ht="21" customHeight="1" spans="1:4">
      <c r="A16" s="79" t="s">
        <v>18</v>
      </c>
      <c r="B16" s="13">
        <v>4334091.19</v>
      </c>
      <c r="C16" s="79" t="s">
        <v>19</v>
      </c>
      <c r="D16" s="13">
        <v>4352410.94</v>
      </c>
    </row>
    <row r="17" ht="21" customHeight="1" spans="1:4">
      <c r="A17" s="80" t="s">
        <v>20</v>
      </c>
      <c r="B17" s="13">
        <v>18319.75</v>
      </c>
      <c r="C17" s="80" t="s">
        <v>21</v>
      </c>
      <c r="D17" s="13"/>
    </row>
    <row r="18" ht="21" customHeight="1" spans="1:4">
      <c r="A18" s="15" t="s">
        <v>22</v>
      </c>
      <c r="B18" s="13">
        <v>18319.75</v>
      </c>
      <c r="C18" s="15" t="s">
        <v>22</v>
      </c>
      <c r="D18" s="13"/>
    </row>
    <row r="19" ht="21" customHeight="1" spans="1:4">
      <c r="A19" s="15" t="s">
        <v>23</v>
      </c>
      <c r="B19" s="13"/>
      <c r="C19" s="15" t="s">
        <v>24</v>
      </c>
      <c r="D19" s="13"/>
    </row>
    <row r="20" ht="21" customHeight="1" spans="1:4">
      <c r="A20" s="79" t="s">
        <v>25</v>
      </c>
      <c r="B20" s="13">
        <v>4352410.94</v>
      </c>
      <c r="C20" s="79" t="s">
        <v>26</v>
      </c>
      <c r="D20" s="13">
        <v>4352410.94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</sheetPr>
  <dimension ref="A1:S11"/>
  <sheetViews>
    <sheetView showZeros="0" workbookViewId="0">
      <selection activeCell="A1" sqref="A1"/>
    </sheetView>
  </sheetViews>
  <sheetFormatPr defaultColWidth="8.85" defaultRowHeight="15" customHeight="1"/>
  <cols>
    <col min="1" max="1" width="17.8416666666667" customWidth="1"/>
    <col min="2" max="2" width="33.275" customWidth="1"/>
    <col min="3" max="19" width="16.275" customWidth="1"/>
  </cols>
  <sheetData>
    <row r="1" ht="28.5" customHeight="1" spans="1:19">
      <c r="A1" s="65" t="s">
        <v>27</v>
      </c>
      <c r="B1" s="65" t="s">
        <v>27</v>
      </c>
      <c r="C1" s="65" t="s">
        <v>27</v>
      </c>
      <c r="D1" s="65" t="s">
        <v>27</v>
      </c>
      <c r="E1" s="65" t="s">
        <v>27</v>
      </c>
      <c r="F1" s="65" t="s">
        <v>27</v>
      </c>
      <c r="G1" s="65" t="s">
        <v>27</v>
      </c>
      <c r="H1" s="65" t="s">
        <v>27</v>
      </c>
      <c r="I1" s="73"/>
      <c r="J1" s="65" t="s">
        <v>27</v>
      </c>
      <c r="K1" s="65" t="s">
        <v>27</v>
      </c>
      <c r="L1" s="65" t="s">
        <v>27</v>
      </c>
      <c r="M1" s="65" t="s">
        <v>27</v>
      </c>
      <c r="N1" s="65" t="s">
        <v>27</v>
      </c>
      <c r="O1" s="65" t="s">
        <v>27</v>
      </c>
      <c r="P1" s="65" t="s">
        <v>27</v>
      </c>
      <c r="Q1" s="65" t="s">
        <v>27</v>
      </c>
      <c r="R1" s="65" t="s">
        <v>27</v>
      </c>
      <c r="S1" s="75" t="s">
        <v>28</v>
      </c>
    </row>
    <row r="2" ht="63" customHeight="1" spans="1:19">
      <c r="A2" s="66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ht="18.75" customHeight="1" spans="1:19">
      <c r="A3" s="67" t="str">
        <f>"单位名称："&amp;"昭通市红十字会"</f>
        <v>单位名称：昭通市红十字会</v>
      </c>
      <c r="B3" s="67"/>
      <c r="C3" s="67"/>
      <c r="D3" s="67"/>
      <c r="E3" s="65" t="s">
        <v>27</v>
      </c>
      <c r="F3" s="65" t="s">
        <v>27</v>
      </c>
      <c r="G3" s="65" t="s">
        <v>27</v>
      </c>
      <c r="H3" s="65" t="s">
        <v>27</v>
      </c>
      <c r="I3" s="65" t="s">
        <v>27</v>
      </c>
      <c r="J3" s="65" t="s">
        <v>27</v>
      </c>
      <c r="K3" s="65" t="s">
        <v>27</v>
      </c>
      <c r="L3" s="65" t="s">
        <v>27</v>
      </c>
      <c r="M3" s="65" t="s">
        <v>27</v>
      </c>
      <c r="N3" s="65" t="s">
        <v>27</v>
      </c>
      <c r="O3" s="65" t="s">
        <v>27</v>
      </c>
      <c r="P3" s="65" t="s">
        <v>27</v>
      </c>
      <c r="Q3" s="65" t="s">
        <v>27</v>
      </c>
      <c r="R3" s="65" t="s">
        <v>27</v>
      </c>
      <c r="S3" s="75" t="s">
        <v>2</v>
      </c>
    </row>
    <row r="4" ht="18.75" customHeight="1" spans="1:19">
      <c r="A4" s="62" t="s">
        <v>30</v>
      </c>
      <c r="B4" s="68" t="s">
        <v>31</v>
      </c>
      <c r="C4" s="68" t="s">
        <v>32</v>
      </c>
      <c r="D4" s="68" t="s">
        <v>33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 t="s">
        <v>20</v>
      </c>
      <c r="P4" s="68"/>
      <c r="Q4" s="68"/>
      <c r="R4" s="68"/>
      <c r="S4" s="68"/>
    </row>
    <row r="5" ht="18.75" customHeight="1" spans="1:19">
      <c r="A5" s="62"/>
      <c r="B5" s="68"/>
      <c r="C5" s="68"/>
      <c r="D5" s="69" t="s">
        <v>34</v>
      </c>
      <c r="E5" s="69" t="s">
        <v>35</v>
      </c>
      <c r="F5" s="69" t="s">
        <v>36</v>
      </c>
      <c r="G5" s="69" t="s">
        <v>37</v>
      </c>
      <c r="H5" s="69" t="s">
        <v>38</v>
      </c>
      <c r="I5" s="69" t="s">
        <v>39</v>
      </c>
      <c r="J5" s="69"/>
      <c r="K5" s="69"/>
      <c r="L5" s="69"/>
      <c r="M5" s="69"/>
      <c r="N5" s="69"/>
      <c r="O5" s="74" t="s">
        <v>34</v>
      </c>
      <c r="P5" s="74" t="s">
        <v>35</v>
      </c>
      <c r="Q5" s="74" t="s">
        <v>36</v>
      </c>
      <c r="R5" s="74" t="s">
        <v>37</v>
      </c>
      <c r="S5" s="74" t="s">
        <v>40</v>
      </c>
    </row>
    <row r="6" ht="27" customHeight="1" spans="1:19">
      <c r="A6" s="62"/>
      <c r="B6" s="68"/>
      <c r="C6" s="68"/>
      <c r="D6" s="69"/>
      <c r="E6" s="69"/>
      <c r="F6" s="69"/>
      <c r="G6" s="69"/>
      <c r="H6" s="69"/>
      <c r="I6" s="69" t="s">
        <v>34</v>
      </c>
      <c r="J6" s="69" t="s">
        <v>41</v>
      </c>
      <c r="K6" s="69" t="s">
        <v>42</v>
      </c>
      <c r="L6" s="69" t="s">
        <v>43</v>
      </c>
      <c r="M6" s="69" t="s">
        <v>44</v>
      </c>
      <c r="N6" s="69" t="s">
        <v>45</v>
      </c>
      <c r="O6" s="74"/>
      <c r="P6" s="74"/>
      <c r="Q6" s="74"/>
      <c r="R6" s="74"/>
      <c r="S6" s="74"/>
    </row>
    <row r="7" ht="18.75" customHeight="1" spans="1:19">
      <c r="A7" s="70">
        <v>1</v>
      </c>
      <c r="B7" s="45">
        <v>2</v>
      </c>
      <c r="C7" s="46">
        <v>3</v>
      </c>
      <c r="D7" s="46">
        <v>4</v>
      </c>
      <c r="E7" s="71">
        <v>5</v>
      </c>
      <c r="F7" s="45">
        <v>6</v>
      </c>
      <c r="G7" s="46">
        <v>7</v>
      </c>
      <c r="H7" s="71">
        <v>8</v>
      </c>
      <c r="I7" s="45">
        <v>9</v>
      </c>
      <c r="J7" s="46">
        <v>10</v>
      </c>
      <c r="K7" s="46">
        <v>11</v>
      </c>
      <c r="L7" s="71">
        <v>12</v>
      </c>
      <c r="M7" s="45">
        <v>13</v>
      </c>
      <c r="N7" s="46">
        <v>14</v>
      </c>
      <c r="O7" s="46">
        <v>15</v>
      </c>
      <c r="P7" s="46">
        <v>16</v>
      </c>
      <c r="Q7" s="46">
        <v>17</v>
      </c>
      <c r="R7" s="46">
        <v>18</v>
      </c>
      <c r="S7" s="46">
        <v>19</v>
      </c>
    </row>
    <row r="8" ht="18.75" customHeight="1" spans="1:19">
      <c r="A8" s="15" t="s">
        <v>46</v>
      </c>
      <c r="B8" s="15" t="s">
        <v>47</v>
      </c>
      <c r="C8" s="13">
        <v>4352410.94</v>
      </c>
      <c r="D8" s="13">
        <v>4334091.19</v>
      </c>
      <c r="E8" s="13">
        <v>4334091.19</v>
      </c>
      <c r="F8" s="13"/>
      <c r="G8" s="13"/>
      <c r="H8" s="13"/>
      <c r="I8" s="13"/>
      <c r="J8" s="13"/>
      <c r="K8" s="13"/>
      <c r="L8" s="13"/>
      <c r="M8" s="13"/>
      <c r="N8" s="13"/>
      <c r="O8" s="13">
        <v>18319.75</v>
      </c>
      <c r="P8" s="13">
        <v>18319.75</v>
      </c>
      <c r="Q8" s="13"/>
      <c r="R8" s="13"/>
      <c r="S8" s="13"/>
    </row>
    <row r="9" ht="18.75" customHeight="1" spans="1:19">
      <c r="A9" s="72" t="s">
        <v>48</v>
      </c>
      <c r="B9" s="72" t="s">
        <v>47</v>
      </c>
      <c r="C9" s="13">
        <v>2503942.3</v>
      </c>
      <c r="D9" s="13">
        <v>2485622.55</v>
      </c>
      <c r="E9" s="13">
        <v>2485622.55</v>
      </c>
      <c r="F9" s="13"/>
      <c r="G9" s="13"/>
      <c r="H9" s="13"/>
      <c r="I9" s="13"/>
      <c r="J9" s="13"/>
      <c r="K9" s="13"/>
      <c r="L9" s="13"/>
      <c r="M9" s="13"/>
      <c r="N9" s="13"/>
      <c r="O9" s="13">
        <v>18319.75</v>
      </c>
      <c r="P9" s="13">
        <v>18319.75</v>
      </c>
      <c r="Q9" s="13"/>
      <c r="R9" s="13"/>
      <c r="S9" s="13"/>
    </row>
    <row r="10" ht="18.75" customHeight="1" spans="1:19">
      <c r="A10" s="72" t="s">
        <v>49</v>
      </c>
      <c r="B10" s="72" t="s">
        <v>50</v>
      </c>
      <c r="C10" s="13">
        <v>1848468.64</v>
      </c>
      <c r="D10" s="13">
        <v>1848468.64</v>
      </c>
      <c r="E10" s="13">
        <v>1848468.64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ht="18.75" customHeight="1" spans="1:19">
      <c r="A11" s="63" t="s">
        <v>51</v>
      </c>
      <c r="B11" s="63"/>
      <c r="C11" s="13">
        <v>4352410.94</v>
      </c>
      <c r="D11" s="13">
        <v>4334091.19</v>
      </c>
      <c r="E11" s="13">
        <v>4334091.19</v>
      </c>
      <c r="F11" s="13"/>
      <c r="G11" s="13"/>
      <c r="H11" s="13"/>
      <c r="I11" s="13"/>
      <c r="J11" s="13"/>
      <c r="K11" s="13"/>
      <c r="L11" s="13"/>
      <c r="M11" s="13"/>
      <c r="N11" s="13"/>
      <c r="O11" s="13">
        <v>18319.75</v>
      </c>
      <c r="P11" s="13">
        <v>18319.75</v>
      </c>
      <c r="Q11" s="13"/>
      <c r="R11" s="13"/>
      <c r="S11" s="13"/>
    </row>
  </sheetData>
  <mergeCells count="19">
    <mergeCell ref="A2:S2"/>
    <mergeCell ref="A3:D3"/>
    <mergeCell ref="D4:N4"/>
    <mergeCell ref="O4:S4"/>
    <mergeCell ref="I5:N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</sheetPr>
  <dimension ref="A1:O27"/>
  <sheetViews>
    <sheetView showZeros="0" topLeftCell="C16" workbookViewId="0">
      <selection activeCell="A1" sqref="A1"/>
    </sheetView>
  </sheetViews>
  <sheetFormatPr defaultColWidth="8.85" defaultRowHeight="15" customHeight="1"/>
  <cols>
    <col min="1" max="1" width="14.9916666666667" customWidth="1"/>
    <col min="2" max="2" width="24.425" customWidth="1"/>
    <col min="3" max="15" width="14.9916666666667" customWidth="1"/>
  </cols>
  <sheetData>
    <row r="1" ht="18.75" customHeight="1" spans="1:15">
      <c r="A1" s="58" t="s">
        <v>27</v>
      </c>
      <c r="B1" s="58" t="s">
        <v>27</v>
      </c>
      <c r="C1" s="58" t="s">
        <v>27</v>
      </c>
      <c r="D1" s="59"/>
      <c r="E1" s="58" t="s">
        <v>27</v>
      </c>
      <c r="F1" s="58" t="s">
        <v>27</v>
      </c>
      <c r="G1" s="58" t="s">
        <v>27</v>
      </c>
      <c r="H1" s="59"/>
      <c r="I1" s="58" t="s">
        <v>27</v>
      </c>
      <c r="J1" s="59"/>
      <c r="K1" s="58" t="s">
        <v>27</v>
      </c>
      <c r="L1" s="58" t="s">
        <v>27</v>
      </c>
      <c r="M1" s="58" t="s">
        <v>27</v>
      </c>
      <c r="N1" s="58" t="s">
        <v>27</v>
      </c>
      <c r="O1" s="64" t="s">
        <v>52</v>
      </c>
    </row>
    <row r="2" ht="39.75" customHeight="1" spans="1:15">
      <c r="A2" s="60" t="s">
        <v>53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ht="18.75" customHeight="1" spans="1:15">
      <c r="A3" s="61" t="str">
        <f>"单位名称："&amp;"昭通市红十字会"</f>
        <v>单位名称：昭通市红十字会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58" t="s">
        <v>27</v>
      </c>
      <c r="N3" s="58" t="s">
        <v>27</v>
      </c>
      <c r="O3" s="81" t="s">
        <v>2</v>
      </c>
    </row>
    <row r="4" ht="18.75" customHeight="1" spans="1:15">
      <c r="A4" s="31" t="s">
        <v>54</v>
      </c>
      <c r="B4" s="31" t="s">
        <v>55</v>
      </c>
      <c r="C4" s="47" t="s">
        <v>32</v>
      </c>
      <c r="D4" s="6" t="s">
        <v>35</v>
      </c>
      <c r="E4" s="6"/>
      <c r="F4" s="6"/>
      <c r="G4" s="62" t="s">
        <v>36</v>
      </c>
      <c r="H4" s="31" t="s">
        <v>37</v>
      </c>
      <c r="I4" s="31" t="s">
        <v>56</v>
      </c>
      <c r="J4" s="6" t="s">
        <v>57</v>
      </c>
      <c r="K4" s="6"/>
      <c r="L4" s="6"/>
      <c r="M4" s="6"/>
      <c r="N4" s="6"/>
      <c r="O4" s="6"/>
    </row>
    <row r="5" ht="18.75" customHeight="1" spans="1:15">
      <c r="A5" s="31"/>
      <c r="B5" s="31"/>
      <c r="C5" s="47"/>
      <c r="D5" s="35" t="s">
        <v>34</v>
      </c>
      <c r="E5" s="35" t="s">
        <v>58</v>
      </c>
      <c r="F5" s="35" t="s">
        <v>59</v>
      </c>
      <c r="G5" s="62"/>
      <c r="H5" s="31"/>
      <c r="I5" s="31"/>
      <c r="J5" s="35" t="s">
        <v>34</v>
      </c>
      <c r="K5" s="34" t="s">
        <v>60</v>
      </c>
      <c r="L5" s="34" t="s">
        <v>61</v>
      </c>
      <c r="M5" s="34" t="s">
        <v>62</v>
      </c>
      <c r="N5" s="34" t="s">
        <v>63</v>
      </c>
      <c r="O5" s="34" t="s">
        <v>64</v>
      </c>
    </row>
    <row r="6" ht="18.75" customHeight="1" spans="1:15">
      <c r="A6" s="38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</row>
    <row r="7" ht="18.75" customHeight="1" spans="1:15">
      <c r="A7" s="15" t="s">
        <v>65</v>
      </c>
      <c r="B7" s="15" t="s">
        <v>66</v>
      </c>
      <c r="C7" s="13">
        <v>3912014.71</v>
      </c>
      <c r="D7" s="13">
        <v>3912014.71</v>
      </c>
      <c r="E7" s="13">
        <v>3495694.96</v>
      </c>
      <c r="F7" s="13">
        <v>416319.75</v>
      </c>
      <c r="G7" s="13"/>
      <c r="H7" s="13"/>
      <c r="I7" s="13"/>
      <c r="J7" s="13"/>
      <c r="K7" s="13"/>
      <c r="L7" s="13"/>
      <c r="M7" s="13"/>
      <c r="N7" s="13"/>
      <c r="O7" s="13"/>
    </row>
    <row r="8" ht="18.75" customHeight="1" spans="1:15">
      <c r="A8" s="15" t="s">
        <v>67</v>
      </c>
      <c r="B8" s="15" t="s">
        <v>68</v>
      </c>
      <c r="C8" s="13">
        <v>422673.8</v>
      </c>
      <c r="D8" s="13">
        <v>422673.8</v>
      </c>
      <c r="E8" s="13">
        <v>422673.8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ht="18.75" customHeight="1" spans="1:15">
      <c r="A9" s="15" t="s">
        <v>69</v>
      </c>
      <c r="B9" s="15" t="s">
        <v>70</v>
      </c>
      <c r="C9" s="13">
        <v>68145</v>
      </c>
      <c r="D9" s="13">
        <v>68145</v>
      </c>
      <c r="E9" s="13">
        <v>68145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18.75" customHeight="1" spans="1:15">
      <c r="A10" s="15" t="s">
        <v>71</v>
      </c>
      <c r="B10" s="15" t="s">
        <v>72</v>
      </c>
      <c r="C10" s="13">
        <v>354528.8</v>
      </c>
      <c r="D10" s="13">
        <v>354528.8</v>
      </c>
      <c r="E10" s="13">
        <v>354528.8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18.75" customHeight="1" spans="1:15">
      <c r="A11" s="15" t="s">
        <v>73</v>
      </c>
      <c r="B11" s="15" t="s">
        <v>74</v>
      </c>
      <c r="C11" s="13">
        <v>3480683.66</v>
      </c>
      <c r="D11" s="13">
        <v>3480683.66</v>
      </c>
      <c r="E11" s="13">
        <v>3064363.91</v>
      </c>
      <c r="F11" s="13">
        <v>416319.75</v>
      </c>
      <c r="G11" s="13"/>
      <c r="H11" s="13"/>
      <c r="I11" s="13"/>
      <c r="J11" s="13"/>
      <c r="K11" s="13"/>
      <c r="L11" s="13"/>
      <c r="M11" s="13"/>
      <c r="N11" s="13"/>
      <c r="O11" s="13"/>
    </row>
    <row r="12" ht="18.75" customHeight="1" spans="1:15">
      <c r="A12" s="15" t="s">
        <v>75</v>
      </c>
      <c r="B12" s="15" t="s">
        <v>76</v>
      </c>
      <c r="C12" s="13">
        <v>1831180.59</v>
      </c>
      <c r="D12" s="13">
        <v>1831180.59</v>
      </c>
      <c r="E12" s="13">
        <v>1633180.59</v>
      </c>
      <c r="F12" s="13">
        <v>198000</v>
      </c>
      <c r="G12" s="13"/>
      <c r="H12" s="13"/>
      <c r="I12" s="13"/>
      <c r="J12" s="13"/>
      <c r="K12" s="13"/>
      <c r="L12" s="13"/>
      <c r="M12" s="13"/>
      <c r="N12" s="13"/>
      <c r="O12" s="13"/>
    </row>
    <row r="13" ht="18.75" customHeight="1" spans="1:15">
      <c r="A13" s="15" t="s">
        <v>77</v>
      </c>
      <c r="B13" s="15" t="s">
        <v>78</v>
      </c>
      <c r="C13" s="13">
        <v>100000</v>
      </c>
      <c r="D13" s="13">
        <v>100000</v>
      </c>
      <c r="E13" s="13"/>
      <c r="F13" s="13">
        <v>100000</v>
      </c>
      <c r="G13" s="13"/>
      <c r="H13" s="13"/>
      <c r="I13" s="13"/>
      <c r="J13" s="13"/>
      <c r="K13" s="13"/>
      <c r="L13" s="13"/>
      <c r="M13" s="13"/>
      <c r="N13" s="13"/>
      <c r="O13" s="13"/>
    </row>
    <row r="14" ht="18.75" customHeight="1" spans="1:15">
      <c r="A14" s="15" t="s">
        <v>79</v>
      </c>
      <c r="B14" s="15" t="s">
        <v>80</v>
      </c>
      <c r="C14" s="13">
        <v>1431183.32</v>
      </c>
      <c r="D14" s="13">
        <v>1431183.32</v>
      </c>
      <c r="E14" s="13">
        <v>1431183.32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18.75" customHeight="1" spans="1:15">
      <c r="A15" s="15" t="s">
        <v>81</v>
      </c>
      <c r="B15" s="15" t="s">
        <v>82</v>
      </c>
      <c r="C15" s="13">
        <v>118319.75</v>
      </c>
      <c r="D15" s="13">
        <v>118319.75</v>
      </c>
      <c r="E15" s="13"/>
      <c r="F15" s="13">
        <v>118319.75</v>
      </c>
      <c r="G15" s="13"/>
      <c r="H15" s="13"/>
      <c r="I15" s="13"/>
      <c r="J15" s="13"/>
      <c r="K15" s="13"/>
      <c r="L15" s="13"/>
      <c r="M15" s="13"/>
      <c r="N15" s="13"/>
      <c r="O15" s="13"/>
    </row>
    <row r="16" ht="18.75" customHeight="1" spans="1:15">
      <c r="A16" s="15" t="s">
        <v>83</v>
      </c>
      <c r="B16" s="15" t="s">
        <v>84</v>
      </c>
      <c r="C16" s="13">
        <v>8657.25</v>
      </c>
      <c r="D16" s="13">
        <v>8657.25</v>
      </c>
      <c r="E16" s="13">
        <v>8657.25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18.75" customHeight="1" spans="1:15">
      <c r="A17" s="15" t="s">
        <v>85</v>
      </c>
      <c r="B17" s="15" t="s">
        <v>84</v>
      </c>
      <c r="C17" s="13">
        <v>8657.25</v>
      </c>
      <c r="D17" s="13">
        <v>8657.25</v>
      </c>
      <c r="E17" s="13">
        <v>8657.25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18.75" customHeight="1" spans="1:15">
      <c r="A18" s="15" t="s">
        <v>86</v>
      </c>
      <c r="B18" s="15" t="s">
        <v>87</v>
      </c>
      <c r="C18" s="13">
        <v>183835.75</v>
      </c>
      <c r="D18" s="13">
        <v>183835.75</v>
      </c>
      <c r="E18" s="13">
        <v>183835.75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18.75" customHeight="1" spans="1:15">
      <c r="A19" s="15" t="s">
        <v>88</v>
      </c>
      <c r="B19" s="15" t="s">
        <v>89</v>
      </c>
      <c r="C19" s="13">
        <v>183835.75</v>
      </c>
      <c r="D19" s="13">
        <v>183835.75</v>
      </c>
      <c r="E19" s="13">
        <v>183835.75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18.75" customHeight="1" spans="1:15">
      <c r="A20" s="15" t="s">
        <v>90</v>
      </c>
      <c r="B20" s="15" t="s">
        <v>91</v>
      </c>
      <c r="C20" s="13">
        <v>51505.08</v>
      </c>
      <c r="D20" s="13">
        <v>51505.08</v>
      </c>
      <c r="E20" s="13">
        <v>51505.08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18.75" customHeight="1" spans="1:15">
      <c r="A21" s="15" t="s">
        <v>92</v>
      </c>
      <c r="B21" s="15" t="s">
        <v>93</v>
      </c>
      <c r="C21" s="13">
        <v>56698.9</v>
      </c>
      <c r="D21" s="13">
        <v>56698.9</v>
      </c>
      <c r="E21" s="13">
        <v>56698.9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18.75" customHeight="1" spans="1:15">
      <c r="A22" s="15" t="s">
        <v>94</v>
      </c>
      <c r="B22" s="15" t="s">
        <v>95</v>
      </c>
      <c r="C22" s="13">
        <v>71200.16</v>
      </c>
      <c r="D22" s="13">
        <v>71200.16</v>
      </c>
      <c r="E22" s="13">
        <v>71200.16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18.75" customHeight="1" spans="1:15">
      <c r="A23" s="15" t="s">
        <v>96</v>
      </c>
      <c r="B23" s="15" t="s">
        <v>97</v>
      </c>
      <c r="C23" s="13">
        <v>4431.61</v>
      </c>
      <c r="D23" s="13">
        <v>4431.61</v>
      </c>
      <c r="E23" s="13">
        <v>4431.61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ht="18.75" customHeight="1" spans="1:15">
      <c r="A24" s="15" t="s">
        <v>98</v>
      </c>
      <c r="B24" s="15" t="s">
        <v>99</v>
      </c>
      <c r="C24" s="13">
        <v>256560.48</v>
      </c>
      <c r="D24" s="13">
        <v>256560.48</v>
      </c>
      <c r="E24" s="13">
        <v>256560.48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ht="18.75" customHeight="1" spans="1:15">
      <c r="A25" s="15" t="s">
        <v>100</v>
      </c>
      <c r="B25" s="15" t="s">
        <v>101</v>
      </c>
      <c r="C25" s="13">
        <v>256560.48</v>
      </c>
      <c r="D25" s="13">
        <v>256560.48</v>
      </c>
      <c r="E25" s="13">
        <v>256560.48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18.75" customHeight="1" spans="1:15">
      <c r="A26" s="15" t="s">
        <v>102</v>
      </c>
      <c r="B26" s="15" t="s">
        <v>103</v>
      </c>
      <c r="C26" s="13">
        <v>256560.48</v>
      </c>
      <c r="D26" s="13">
        <v>256560.48</v>
      </c>
      <c r="E26" s="13">
        <v>256560.48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ht="18.75" customHeight="1" spans="1:15">
      <c r="A27" s="63" t="s">
        <v>104</v>
      </c>
      <c r="B27" s="63"/>
      <c r="C27" s="13">
        <v>4352410.94</v>
      </c>
      <c r="D27" s="13">
        <v>4352410.94</v>
      </c>
      <c r="E27" s="13">
        <v>3936091.19</v>
      </c>
      <c r="F27" s="13">
        <v>416319.75</v>
      </c>
      <c r="G27" s="13"/>
      <c r="H27" s="13"/>
      <c r="I27" s="13"/>
      <c r="J27" s="13"/>
      <c r="K27" s="13"/>
      <c r="L27" s="13"/>
      <c r="M27" s="13"/>
      <c r="N27" s="13"/>
      <c r="O27" s="13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</sheetPr>
  <dimension ref="A1:D15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1.425" customWidth="1"/>
  </cols>
  <sheetData>
    <row r="1" ht="18.75" customHeight="1" spans="1:4">
      <c r="A1" s="51"/>
      <c r="B1" s="51"/>
      <c r="C1" s="51"/>
      <c r="D1" s="52" t="s">
        <v>105</v>
      </c>
    </row>
    <row r="2" ht="31.5" customHeight="1" spans="1:4">
      <c r="A2" s="53" t="s">
        <v>106</v>
      </c>
      <c r="B2" s="53"/>
      <c r="C2" s="53"/>
      <c r="D2" s="53"/>
    </row>
    <row r="3" ht="18.75" customHeight="1" spans="1:4">
      <c r="A3" s="51" t="str">
        <f>"单位名称："&amp;"昭通市红十字会"</f>
        <v>单位名称：昭通市红十字会</v>
      </c>
      <c r="B3" s="51"/>
      <c r="C3" s="51"/>
      <c r="D3" s="52" t="s">
        <v>2</v>
      </c>
    </row>
    <row r="4" ht="18.75" customHeight="1" spans="1:4">
      <c r="A4" s="47" t="s">
        <v>3</v>
      </c>
      <c r="B4" s="47"/>
      <c r="C4" s="6" t="s">
        <v>4</v>
      </c>
      <c r="D4" s="6"/>
    </row>
    <row r="5" ht="18.75" customHeight="1" spans="1:4">
      <c r="A5" s="54" t="s">
        <v>5</v>
      </c>
      <c r="B5" s="7" t="s">
        <v>6</v>
      </c>
      <c r="C5" s="7" t="s">
        <v>107</v>
      </c>
      <c r="D5" s="7" t="s">
        <v>6</v>
      </c>
    </row>
    <row r="6" ht="18.75" customHeight="1" spans="1:4">
      <c r="A6" s="29" t="s">
        <v>108</v>
      </c>
      <c r="B6" s="13">
        <v>4334091.19</v>
      </c>
      <c r="C6" s="29" t="s">
        <v>109</v>
      </c>
      <c r="D6" s="13">
        <v>4352410.94</v>
      </c>
    </row>
    <row r="7" ht="18.75" customHeight="1" spans="1:4">
      <c r="A7" s="29" t="s">
        <v>110</v>
      </c>
      <c r="B7" s="13">
        <v>4334091.19</v>
      </c>
      <c r="C7" s="55" t="str">
        <f>"（"&amp;"一"&amp;"）、"&amp;"社会保障和就业支出"</f>
        <v>（一）、社会保障和就业支出</v>
      </c>
      <c r="D7" s="13">
        <v>3912014.71</v>
      </c>
    </row>
    <row r="8" ht="18.75" customHeight="1" spans="1:4">
      <c r="A8" s="29" t="s">
        <v>111</v>
      </c>
      <c r="B8" s="13"/>
      <c r="C8" s="55" t="str">
        <f>"（"&amp;"二"&amp;"）、"&amp;"卫生健康支出"</f>
        <v>（二）、卫生健康支出</v>
      </c>
      <c r="D8" s="13">
        <v>183835.75</v>
      </c>
    </row>
    <row r="9" ht="18.75" customHeight="1" spans="1:4">
      <c r="A9" s="29" t="s">
        <v>112</v>
      </c>
      <c r="B9" s="13"/>
      <c r="C9" s="55" t="str">
        <f>"（"&amp;"三"&amp;"）、"&amp;"住房保障支出"</f>
        <v>（三）、住房保障支出</v>
      </c>
      <c r="D9" s="13">
        <v>256560.48</v>
      </c>
    </row>
    <row r="10" ht="18.75" customHeight="1" spans="1:4">
      <c r="A10" s="29" t="s">
        <v>113</v>
      </c>
      <c r="B10" s="13">
        <v>18319.75</v>
      </c>
      <c r="C10" s="56"/>
      <c r="D10" s="13"/>
    </row>
    <row r="11" ht="18.75" customHeight="1" spans="1:4">
      <c r="A11" s="29" t="s">
        <v>110</v>
      </c>
      <c r="B11" s="13">
        <v>18319.75</v>
      </c>
      <c r="C11" s="56"/>
      <c r="D11" s="13"/>
    </row>
    <row r="12" ht="18.75" customHeight="1" spans="1:4">
      <c r="A12" s="29" t="s">
        <v>111</v>
      </c>
      <c r="B12" s="13"/>
      <c r="C12" s="56"/>
      <c r="D12" s="13"/>
    </row>
    <row r="13" ht="18.75" customHeight="1" spans="1:4">
      <c r="A13" s="29" t="s">
        <v>112</v>
      </c>
      <c r="B13" s="13"/>
      <c r="C13" s="56"/>
      <c r="D13" s="13"/>
    </row>
    <row r="14" ht="18.75" customHeight="1" spans="1:4">
      <c r="A14" s="29"/>
      <c r="B14" s="13"/>
      <c r="C14" s="29" t="s">
        <v>114</v>
      </c>
      <c r="D14" s="13"/>
    </row>
    <row r="15" ht="18.75" customHeight="1" spans="1:4">
      <c r="A15" s="57" t="s">
        <v>115</v>
      </c>
      <c r="B15" s="13">
        <v>4352410.94</v>
      </c>
      <c r="C15" s="57" t="s">
        <v>26</v>
      </c>
      <c r="D15" s="13">
        <v>4352410.94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</sheetPr>
  <dimension ref="A1:G27"/>
  <sheetViews>
    <sheetView showZeros="0" topLeftCell="A4" workbookViewId="0">
      <selection activeCell="F7" sqref="F7"/>
    </sheetView>
  </sheetViews>
  <sheetFormatPr defaultColWidth="8.85" defaultRowHeight="15" customHeight="1" outlineLevelCol="6"/>
  <cols>
    <col min="1" max="1" width="22.5666666666667" customWidth="1"/>
    <col min="2" max="2" width="33.7" customWidth="1"/>
    <col min="3" max="7" width="22.5666666666667" customWidth="1"/>
  </cols>
  <sheetData>
    <row r="1" ht="18.75" customHeight="1" spans="1:7">
      <c r="A1" s="4" t="s">
        <v>27</v>
      </c>
      <c r="B1" s="4" t="s">
        <v>27</v>
      </c>
      <c r="C1" s="4" t="s">
        <v>27</v>
      </c>
      <c r="D1" s="4" t="s">
        <v>27</v>
      </c>
      <c r="E1" s="4" t="s">
        <v>27</v>
      </c>
      <c r="F1" s="4" t="s">
        <v>27</v>
      </c>
      <c r="G1" s="2" t="s">
        <v>116</v>
      </c>
    </row>
    <row r="2" ht="37.5" customHeight="1" spans="1:7">
      <c r="A2" s="3" t="s">
        <v>117</v>
      </c>
      <c r="B2" s="3"/>
      <c r="C2" s="3"/>
      <c r="D2" s="3"/>
      <c r="E2" s="3"/>
      <c r="F2" s="3"/>
      <c r="G2" s="3"/>
    </row>
    <row r="3" ht="18.75" customHeight="1" spans="1:7">
      <c r="A3" s="4" t="str">
        <f>"单位名称："&amp;"昭通市红十字会"</f>
        <v>单位名称：昭通市红十字会</v>
      </c>
      <c r="B3" s="4"/>
      <c r="C3" s="4"/>
      <c r="D3" s="4"/>
      <c r="E3" s="4"/>
      <c r="F3" s="4" t="s">
        <v>27</v>
      </c>
      <c r="G3" s="2" t="s">
        <v>2</v>
      </c>
    </row>
    <row r="4" ht="18.75" customHeight="1" spans="1:7">
      <c r="A4" s="31" t="s">
        <v>118</v>
      </c>
      <c r="B4" s="31"/>
      <c r="C4" s="6" t="s">
        <v>32</v>
      </c>
      <c r="D4" s="6" t="s">
        <v>58</v>
      </c>
      <c r="E4" s="6"/>
      <c r="F4" s="6"/>
      <c r="G4" s="6" t="s">
        <v>59</v>
      </c>
    </row>
    <row r="5" ht="18.75" customHeight="1" spans="1:7">
      <c r="A5" s="38" t="s">
        <v>54</v>
      </c>
      <c r="B5" s="35" t="s">
        <v>55</v>
      </c>
      <c r="C5" s="6"/>
      <c r="D5" s="35" t="s">
        <v>34</v>
      </c>
      <c r="E5" s="35" t="s">
        <v>119</v>
      </c>
      <c r="F5" s="35" t="s">
        <v>120</v>
      </c>
      <c r="G5" s="6"/>
    </row>
    <row r="6" ht="18.75" customHeight="1" spans="1:7">
      <c r="A6" s="38" t="s">
        <v>121</v>
      </c>
      <c r="B6" s="35" t="s">
        <v>122</v>
      </c>
      <c r="C6" s="35" t="s">
        <v>123</v>
      </c>
      <c r="D6" s="35" t="s">
        <v>124</v>
      </c>
      <c r="E6" s="35" t="s">
        <v>125</v>
      </c>
      <c r="F6" s="35" t="s">
        <v>126</v>
      </c>
      <c r="G6" s="35" t="s">
        <v>127</v>
      </c>
    </row>
    <row r="7" ht="18.75" customHeight="1" spans="1:7">
      <c r="A7" s="29" t="s">
        <v>65</v>
      </c>
      <c r="B7" s="29" t="s">
        <v>66</v>
      </c>
      <c r="C7" s="13">
        <v>3912014.71</v>
      </c>
      <c r="D7" s="13">
        <v>3495694.96</v>
      </c>
      <c r="E7" s="13">
        <v>2896436.05</v>
      </c>
      <c r="F7" s="13">
        <v>599258.91</v>
      </c>
      <c r="G7" s="13">
        <v>416319.75</v>
      </c>
    </row>
    <row r="8" ht="18.75" customHeight="1" spans="1:7">
      <c r="A8" s="29" t="s">
        <v>67</v>
      </c>
      <c r="B8" s="29" t="s">
        <v>68</v>
      </c>
      <c r="C8" s="13">
        <v>422673.8</v>
      </c>
      <c r="D8" s="13">
        <v>422673.8</v>
      </c>
      <c r="E8" s="13">
        <v>421473.8</v>
      </c>
      <c r="F8" s="13">
        <v>1200</v>
      </c>
      <c r="G8" s="13"/>
    </row>
    <row r="9" ht="18.75" customHeight="1" spans="1:7">
      <c r="A9" s="29" t="s">
        <v>69</v>
      </c>
      <c r="B9" s="29" t="s">
        <v>70</v>
      </c>
      <c r="C9" s="13">
        <v>68145</v>
      </c>
      <c r="D9" s="13">
        <v>68145</v>
      </c>
      <c r="E9" s="13">
        <v>66945</v>
      </c>
      <c r="F9" s="13">
        <v>1200</v>
      </c>
      <c r="G9" s="13"/>
    </row>
    <row r="10" ht="18.75" customHeight="1" spans="1:7">
      <c r="A10" s="29" t="s">
        <v>71</v>
      </c>
      <c r="B10" s="29" t="s">
        <v>72</v>
      </c>
      <c r="C10" s="13">
        <v>354528.8</v>
      </c>
      <c r="D10" s="13">
        <v>354528.8</v>
      </c>
      <c r="E10" s="13">
        <v>354528.8</v>
      </c>
      <c r="F10" s="13"/>
      <c r="G10" s="13"/>
    </row>
    <row r="11" ht="18.75" customHeight="1" spans="1:7">
      <c r="A11" s="29" t="s">
        <v>73</v>
      </c>
      <c r="B11" s="29" t="s">
        <v>74</v>
      </c>
      <c r="C11" s="13">
        <v>3480683.66</v>
      </c>
      <c r="D11" s="13">
        <v>3064363.91</v>
      </c>
      <c r="E11" s="13">
        <v>2466305</v>
      </c>
      <c r="F11" s="13">
        <v>598058.91</v>
      </c>
      <c r="G11" s="13">
        <v>416319.75</v>
      </c>
    </row>
    <row r="12" ht="18.75" customHeight="1" spans="1:7">
      <c r="A12" s="29" t="s">
        <v>75</v>
      </c>
      <c r="B12" s="29" t="s">
        <v>76</v>
      </c>
      <c r="C12" s="13">
        <v>1831180.59</v>
      </c>
      <c r="D12" s="13">
        <v>1633180.59</v>
      </c>
      <c r="E12" s="13">
        <v>1194516</v>
      </c>
      <c r="F12" s="13">
        <v>438664.59</v>
      </c>
      <c r="G12" s="13">
        <v>198000</v>
      </c>
    </row>
    <row r="13" ht="18.75" customHeight="1" spans="1:7">
      <c r="A13" s="29" t="s">
        <v>77</v>
      </c>
      <c r="B13" s="29" t="s">
        <v>78</v>
      </c>
      <c r="C13" s="13">
        <v>100000</v>
      </c>
      <c r="D13" s="13"/>
      <c r="E13" s="13"/>
      <c r="F13" s="13"/>
      <c r="G13" s="13">
        <v>100000</v>
      </c>
    </row>
    <row r="14" ht="18.75" customHeight="1" spans="1:7">
      <c r="A14" s="29" t="s">
        <v>79</v>
      </c>
      <c r="B14" s="29" t="s">
        <v>80</v>
      </c>
      <c r="C14" s="13">
        <v>1431183.32</v>
      </c>
      <c r="D14" s="13">
        <v>1431183.32</v>
      </c>
      <c r="E14" s="13">
        <v>1271789</v>
      </c>
      <c r="F14" s="13">
        <v>159394.32</v>
      </c>
      <c r="G14" s="13"/>
    </row>
    <row r="15" ht="18.75" customHeight="1" spans="1:7">
      <c r="A15" s="29" t="s">
        <v>81</v>
      </c>
      <c r="B15" s="29" t="s">
        <v>82</v>
      </c>
      <c r="C15" s="13">
        <v>118319.75</v>
      </c>
      <c r="D15" s="13"/>
      <c r="E15" s="13"/>
      <c r="F15" s="13"/>
      <c r="G15" s="13">
        <v>118319.75</v>
      </c>
    </row>
    <row r="16" ht="18.75" customHeight="1" spans="1:7">
      <c r="A16" s="29" t="s">
        <v>83</v>
      </c>
      <c r="B16" s="29" t="s">
        <v>84</v>
      </c>
      <c r="C16" s="13">
        <v>8657.25</v>
      </c>
      <c r="D16" s="13">
        <v>8657.25</v>
      </c>
      <c r="E16" s="13">
        <v>8657.25</v>
      </c>
      <c r="F16" s="13"/>
      <c r="G16" s="13"/>
    </row>
    <row r="17" ht="18.75" customHeight="1" spans="1:7">
      <c r="A17" s="29" t="s">
        <v>85</v>
      </c>
      <c r="B17" s="29" t="s">
        <v>84</v>
      </c>
      <c r="C17" s="13">
        <v>8657.25</v>
      </c>
      <c r="D17" s="13">
        <v>8657.25</v>
      </c>
      <c r="E17" s="13">
        <v>8657.25</v>
      </c>
      <c r="F17" s="13"/>
      <c r="G17" s="13"/>
    </row>
    <row r="18" ht="18.75" customHeight="1" spans="1:7">
      <c r="A18" s="29" t="s">
        <v>86</v>
      </c>
      <c r="B18" s="29" t="s">
        <v>87</v>
      </c>
      <c r="C18" s="13">
        <v>183835.75</v>
      </c>
      <c r="D18" s="13">
        <v>183835.75</v>
      </c>
      <c r="E18" s="13">
        <v>183835.75</v>
      </c>
      <c r="F18" s="13"/>
      <c r="G18" s="13"/>
    </row>
    <row r="19" ht="18.75" customHeight="1" spans="1:7">
      <c r="A19" s="29" t="s">
        <v>88</v>
      </c>
      <c r="B19" s="29" t="s">
        <v>89</v>
      </c>
      <c r="C19" s="13">
        <v>183835.75</v>
      </c>
      <c r="D19" s="13">
        <v>183835.75</v>
      </c>
      <c r="E19" s="13">
        <v>183835.75</v>
      </c>
      <c r="F19" s="13"/>
      <c r="G19" s="13"/>
    </row>
    <row r="20" ht="18.75" customHeight="1" spans="1:7">
      <c r="A20" s="29" t="s">
        <v>90</v>
      </c>
      <c r="B20" s="29" t="s">
        <v>91</v>
      </c>
      <c r="C20" s="13">
        <v>51505.08</v>
      </c>
      <c r="D20" s="13">
        <v>51505.08</v>
      </c>
      <c r="E20" s="13">
        <v>51505.08</v>
      </c>
      <c r="F20" s="13"/>
      <c r="G20" s="13"/>
    </row>
    <row r="21" ht="18.75" customHeight="1" spans="1:7">
      <c r="A21" s="29" t="s">
        <v>92</v>
      </c>
      <c r="B21" s="29" t="s">
        <v>93</v>
      </c>
      <c r="C21" s="13">
        <v>56698.9</v>
      </c>
      <c r="D21" s="13">
        <v>56698.9</v>
      </c>
      <c r="E21" s="13">
        <v>56698.9</v>
      </c>
      <c r="F21" s="13"/>
      <c r="G21" s="13"/>
    </row>
    <row r="22" ht="18.75" customHeight="1" spans="1:7">
      <c r="A22" s="29" t="s">
        <v>94</v>
      </c>
      <c r="B22" s="29" t="s">
        <v>95</v>
      </c>
      <c r="C22" s="13">
        <v>71200.16</v>
      </c>
      <c r="D22" s="13">
        <v>71200.16</v>
      </c>
      <c r="E22" s="13">
        <v>71200.16</v>
      </c>
      <c r="F22" s="13"/>
      <c r="G22" s="13"/>
    </row>
    <row r="23" ht="18.75" customHeight="1" spans="1:7">
      <c r="A23" s="29" t="s">
        <v>96</v>
      </c>
      <c r="B23" s="29" t="s">
        <v>97</v>
      </c>
      <c r="C23" s="13">
        <v>4431.61</v>
      </c>
      <c r="D23" s="13">
        <v>4431.61</v>
      </c>
      <c r="E23" s="13">
        <v>4431.61</v>
      </c>
      <c r="F23" s="13"/>
      <c r="G23" s="13"/>
    </row>
    <row r="24" ht="18.75" customHeight="1" spans="1:7">
      <c r="A24" s="29" t="s">
        <v>98</v>
      </c>
      <c r="B24" s="29" t="s">
        <v>99</v>
      </c>
      <c r="C24" s="13">
        <v>256560.48</v>
      </c>
      <c r="D24" s="13">
        <v>256560.48</v>
      </c>
      <c r="E24" s="13">
        <v>256560.48</v>
      </c>
      <c r="F24" s="13"/>
      <c r="G24" s="13"/>
    </row>
    <row r="25" ht="18.75" customHeight="1" spans="1:7">
      <c r="A25" s="29" t="s">
        <v>100</v>
      </c>
      <c r="B25" s="29" t="s">
        <v>101</v>
      </c>
      <c r="C25" s="13">
        <v>256560.48</v>
      </c>
      <c r="D25" s="13">
        <v>256560.48</v>
      </c>
      <c r="E25" s="13">
        <v>256560.48</v>
      </c>
      <c r="F25" s="13"/>
      <c r="G25" s="13"/>
    </row>
    <row r="26" ht="18.75" customHeight="1" spans="1:7">
      <c r="A26" s="29" t="s">
        <v>102</v>
      </c>
      <c r="B26" s="29" t="s">
        <v>103</v>
      </c>
      <c r="C26" s="13">
        <v>256560.48</v>
      </c>
      <c r="D26" s="13">
        <v>256560.48</v>
      </c>
      <c r="E26" s="13">
        <v>256560.48</v>
      </c>
      <c r="F26" s="13"/>
      <c r="G26" s="13"/>
    </row>
    <row r="27" ht="18.75" customHeight="1" spans="1:7">
      <c r="A27" s="29" t="s">
        <v>128</v>
      </c>
      <c r="B27" s="29"/>
      <c r="C27" s="13">
        <v>4352410.94</v>
      </c>
      <c r="D27" s="13">
        <v>3936091.19</v>
      </c>
      <c r="E27" s="13">
        <v>3336832.28</v>
      </c>
      <c r="F27" s="13">
        <v>599258.91</v>
      </c>
      <c r="G27" s="13">
        <v>416319.75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9916666666667" customWidth="1"/>
  </cols>
  <sheetData>
    <row r="1" ht="18.75" customHeight="1" spans="1:6">
      <c r="A1" s="1"/>
      <c r="B1" s="1"/>
      <c r="C1" s="1"/>
      <c r="D1" s="1"/>
      <c r="E1" s="1"/>
      <c r="F1" s="2" t="s">
        <v>129</v>
      </c>
    </row>
    <row r="2" ht="33" customHeight="1" spans="1:6">
      <c r="A2" s="3" t="s">
        <v>130</v>
      </c>
      <c r="B2" s="3"/>
      <c r="C2" s="3"/>
      <c r="D2" s="3"/>
      <c r="E2" s="3"/>
      <c r="F2" s="3"/>
    </row>
    <row r="3" ht="25.5" customHeight="1" spans="1:6">
      <c r="A3" s="4" t="str">
        <f>"单位名称："&amp;"昭通市红十字会"</f>
        <v>单位名称：昭通市红十字会</v>
      </c>
      <c r="B3" s="4"/>
      <c r="C3" s="4"/>
      <c r="D3" s="4"/>
      <c r="E3" s="1"/>
      <c r="F3" s="2" t="s">
        <v>2</v>
      </c>
    </row>
    <row r="4" ht="18.75" customHeight="1" spans="1:6">
      <c r="A4" s="31" t="s">
        <v>131</v>
      </c>
      <c r="B4" s="47" t="s">
        <v>132</v>
      </c>
      <c r="C4" s="6" t="s">
        <v>133</v>
      </c>
      <c r="D4" s="6"/>
      <c r="E4" s="6"/>
      <c r="F4" s="47" t="s">
        <v>134</v>
      </c>
    </row>
    <row r="5" ht="18.75" customHeight="1" spans="1:6">
      <c r="A5" s="31"/>
      <c r="B5" s="47"/>
      <c r="C5" s="35" t="s">
        <v>34</v>
      </c>
      <c r="D5" s="35" t="s">
        <v>135</v>
      </c>
      <c r="E5" s="35" t="s">
        <v>136</v>
      </c>
      <c r="F5" s="47"/>
    </row>
    <row r="6" ht="18.75" customHeight="1" spans="1:6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ht="19.5" customHeight="1" spans="1:6">
      <c r="A7" s="13">
        <v>46480</v>
      </c>
      <c r="B7" s="13"/>
      <c r="C7" s="13">
        <f>36480+0</f>
        <v>36480</v>
      </c>
      <c r="D7" s="13"/>
      <c r="E7" s="13">
        <v>36480</v>
      </c>
      <c r="F7" s="13">
        <v>10000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</sheetPr>
  <dimension ref="A1:W91"/>
  <sheetViews>
    <sheetView showZeros="0" workbookViewId="0">
      <selection activeCell="I13" sqref="I13"/>
    </sheetView>
  </sheetViews>
  <sheetFormatPr defaultColWidth="8.85" defaultRowHeight="15" customHeight="1"/>
  <cols>
    <col min="23" max="23" width="10.8416666666667" customWidth="1"/>
  </cols>
  <sheetData>
    <row r="1" ht="18.75" customHeight="1" spans="1:23">
      <c r="A1" s="1" t="s">
        <v>27</v>
      </c>
      <c r="B1" s="1" t="s">
        <v>27</v>
      </c>
      <c r="C1" s="1" t="s">
        <v>27</v>
      </c>
      <c r="D1" s="1" t="s">
        <v>27</v>
      </c>
      <c r="E1" s="48" t="s">
        <v>27</v>
      </c>
      <c r="F1" s="1" t="s">
        <v>27</v>
      </c>
      <c r="G1" s="1" t="s">
        <v>27</v>
      </c>
      <c r="H1" s="1" t="s">
        <v>27</v>
      </c>
      <c r="I1" s="1" t="s">
        <v>27</v>
      </c>
      <c r="J1" s="1" t="s">
        <v>27</v>
      </c>
      <c r="K1" s="1" t="s">
        <v>27</v>
      </c>
      <c r="L1" s="1" t="s">
        <v>27</v>
      </c>
      <c r="M1" s="1" t="s">
        <v>27</v>
      </c>
      <c r="N1" s="1"/>
      <c r="O1" s="1"/>
      <c r="P1" s="1"/>
      <c r="Q1" s="1" t="s">
        <v>27</v>
      </c>
      <c r="R1" s="1" t="s">
        <v>27</v>
      </c>
      <c r="S1" s="1" t="s">
        <v>27</v>
      </c>
      <c r="T1" s="1" t="s">
        <v>27</v>
      </c>
      <c r="U1" s="1" t="s">
        <v>27</v>
      </c>
      <c r="V1" s="1" t="s">
        <v>27</v>
      </c>
      <c r="W1" s="2" t="s">
        <v>137</v>
      </c>
    </row>
    <row r="2" ht="26.25" customHeight="1" spans="1:23">
      <c r="A2" s="3" t="s">
        <v>138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8.75" customHeight="1" spans="1:23">
      <c r="A3" s="4" t="str">
        <f>"单位名称："&amp;"昭通市红十字会"</f>
        <v>单位名称：昭通市红十字会</v>
      </c>
      <c r="B3" s="4"/>
      <c r="C3" s="4"/>
      <c r="D3" s="4"/>
      <c r="E3" s="4"/>
      <c r="F3" s="4"/>
      <c r="G3" s="4"/>
      <c r="H3" s="4"/>
      <c r="I3" s="4"/>
      <c r="J3" s="1" t="s">
        <v>27</v>
      </c>
      <c r="K3" s="1" t="s">
        <v>27</v>
      </c>
      <c r="L3" s="1" t="s">
        <v>27</v>
      </c>
      <c r="M3" s="1" t="s">
        <v>27</v>
      </c>
      <c r="N3" s="1" t="s">
        <v>27</v>
      </c>
      <c r="O3" s="1" t="s">
        <v>27</v>
      </c>
      <c r="P3" s="1" t="s">
        <v>27</v>
      </c>
      <c r="Q3" s="1" t="s">
        <v>27</v>
      </c>
      <c r="R3" s="1" t="s">
        <v>27</v>
      </c>
      <c r="S3" s="1" t="s">
        <v>27</v>
      </c>
      <c r="T3" s="1" t="s">
        <v>27</v>
      </c>
      <c r="U3" s="1" t="s">
        <v>27</v>
      </c>
      <c r="V3" s="2" t="s">
        <v>2</v>
      </c>
      <c r="W3" s="2" t="str">
        <f>"单位:"&amp;"元"</f>
        <v>单位:元</v>
      </c>
    </row>
    <row r="4" ht="18.75" customHeight="1" spans="1:23">
      <c r="A4" s="31" t="s">
        <v>139</v>
      </c>
      <c r="B4" s="31" t="s">
        <v>140</v>
      </c>
      <c r="C4" s="31" t="s">
        <v>141</v>
      </c>
      <c r="D4" s="31" t="s">
        <v>142</v>
      </c>
      <c r="E4" s="31" t="s">
        <v>143</v>
      </c>
      <c r="F4" s="31" t="s">
        <v>144</v>
      </c>
      <c r="G4" s="31" t="s">
        <v>145</v>
      </c>
      <c r="H4" s="6" t="s">
        <v>146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18.75" customHeight="1" spans="1:23">
      <c r="A5" s="31"/>
      <c r="B5" s="31"/>
      <c r="C5" s="31"/>
      <c r="D5" s="31"/>
      <c r="E5" s="31"/>
      <c r="F5" s="31"/>
      <c r="G5" s="31"/>
      <c r="H5" s="38" t="s">
        <v>32</v>
      </c>
      <c r="I5" s="32" t="s">
        <v>35</v>
      </c>
      <c r="J5" s="32"/>
      <c r="K5" s="32"/>
      <c r="L5" s="32"/>
      <c r="M5" s="32"/>
      <c r="N5" s="6" t="s">
        <v>147</v>
      </c>
      <c r="O5" s="6"/>
      <c r="P5" s="6"/>
      <c r="Q5" s="33" t="s">
        <v>38</v>
      </c>
      <c r="R5" s="6" t="s">
        <v>57</v>
      </c>
      <c r="S5" s="6"/>
      <c r="T5" s="6"/>
      <c r="U5" s="6"/>
      <c r="V5" s="6"/>
      <c r="W5" s="6"/>
    </row>
    <row r="6" ht="18.75" customHeight="1" spans="1:23">
      <c r="A6" s="31"/>
      <c r="B6" s="31"/>
      <c r="C6" s="31"/>
      <c r="D6" s="31"/>
      <c r="E6" s="31"/>
      <c r="F6" s="31"/>
      <c r="G6" s="31"/>
      <c r="H6" s="38"/>
      <c r="I6" s="33" t="s">
        <v>148</v>
      </c>
      <c r="J6" s="33" t="s">
        <v>149</v>
      </c>
      <c r="K6" s="33" t="s">
        <v>150</v>
      </c>
      <c r="L6" s="33" t="s">
        <v>151</v>
      </c>
      <c r="M6" s="33" t="s">
        <v>152</v>
      </c>
      <c r="N6" s="33" t="s">
        <v>35</v>
      </c>
      <c r="O6" s="33" t="s">
        <v>36</v>
      </c>
      <c r="P6" s="33" t="s">
        <v>37</v>
      </c>
      <c r="Q6" s="33"/>
      <c r="R6" s="33" t="s">
        <v>34</v>
      </c>
      <c r="S6" s="33" t="s">
        <v>41</v>
      </c>
      <c r="T6" s="33" t="s">
        <v>42</v>
      </c>
      <c r="U6" s="33" t="s">
        <v>43</v>
      </c>
      <c r="V6" s="33" t="s">
        <v>44</v>
      </c>
      <c r="W6" s="33" t="s">
        <v>45</v>
      </c>
    </row>
    <row r="7" ht="18.75" customHeight="1" spans="1:23">
      <c r="A7" s="31"/>
      <c r="B7" s="31"/>
      <c r="C7" s="31"/>
      <c r="D7" s="31"/>
      <c r="E7" s="31"/>
      <c r="F7" s="31"/>
      <c r="G7" s="31"/>
      <c r="H7" s="38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ht="21.75" customHeight="1" spans="1:23">
      <c r="A8" s="49" t="s">
        <v>121</v>
      </c>
      <c r="B8" s="50" t="s">
        <v>122</v>
      </c>
      <c r="C8" s="50" t="s">
        <v>123</v>
      </c>
      <c r="D8" s="50" t="s">
        <v>124</v>
      </c>
      <c r="E8" s="50" t="s">
        <v>125</v>
      </c>
      <c r="F8" s="50" t="s">
        <v>126</v>
      </c>
      <c r="G8" s="50" t="s">
        <v>127</v>
      </c>
      <c r="H8" s="50" t="s">
        <v>153</v>
      </c>
      <c r="I8" s="50" t="s">
        <v>154</v>
      </c>
      <c r="J8" s="50" t="s">
        <v>155</v>
      </c>
      <c r="K8" s="50" t="s">
        <v>156</v>
      </c>
      <c r="L8" s="50" t="s">
        <v>157</v>
      </c>
      <c r="M8" s="50" t="s">
        <v>158</v>
      </c>
      <c r="N8" s="50" t="s">
        <v>159</v>
      </c>
      <c r="O8" s="50" t="s">
        <v>160</v>
      </c>
      <c r="P8" s="50" t="s">
        <v>161</v>
      </c>
      <c r="Q8" s="50" t="s">
        <v>162</v>
      </c>
      <c r="R8" s="50" t="s">
        <v>163</v>
      </c>
      <c r="S8" s="50" t="s">
        <v>164</v>
      </c>
      <c r="T8" s="50" t="s">
        <v>165</v>
      </c>
      <c r="U8" s="50" t="s">
        <v>166</v>
      </c>
      <c r="V8" s="50" t="s">
        <v>167</v>
      </c>
      <c r="W8" s="50" t="s">
        <v>168</v>
      </c>
    </row>
    <row r="9" ht="21.75" customHeight="1" spans="1:23">
      <c r="A9" s="22" t="s">
        <v>47</v>
      </c>
      <c r="B9" s="22"/>
      <c r="C9" s="22"/>
      <c r="D9" s="22"/>
      <c r="E9" s="22"/>
      <c r="F9" s="22"/>
      <c r="G9" s="22"/>
      <c r="H9" s="40">
        <v>2087622.55</v>
      </c>
      <c r="I9" s="40">
        <v>2087622.55</v>
      </c>
      <c r="J9" s="40"/>
      <c r="K9" s="40"/>
      <c r="L9" s="40">
        <v>2087622.55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ht="21.75" customHeight="1" spans="1:23">
      <c r="A10" s="22"/>
      <c r="B10" s="22" t="s">
        <v>169</v>
      </c>
      <c r="C10" s="22" t="s">
        <v>170</v>
      </c>
      <c r="D10" s="22"/>
      <c r="E10" s="22"/>
      <c r="F10" s="22"/>
      <c r="G10" s="22"/>
      <c r="H10" s="40">
        <v>1017936</v>
      </c>
      <c r="I10" s="40">
        <v>1017936</v>
      </c>
      <c r="J10" s="40"/>
      <c r="K10" s="40"/>
      <c r="L10" s="40">
        <v>1017936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21.75" customHeight="1" spans="1:23">
      <c r="A11" s="22"/>
      <c r="B11" s="22"/>
      <c r="C11" s="22"/>
      <c r="D11" s="22" t="s">
        <v>75</v>
      </c>
      <c r="E11" s="22" t="s">
        <v>76</v>
      </c>
      <c r="F11" s="22" t="s">
        <v>171</v>
      </c>
      <c r="G11" s="22" t="s">
        <v>172</v>
      </c>
      <c r="H11" s="40">
        <v>444240</v>
      </c>
      <c r="I11" s="40">
        <v>444240</v>
      </c>
      <c r="J11" s="40"/>
      <c r="K11" s="40"/>
      <c r="L11" s="40">
        <v>444240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ht="21.75" customHeight="1" spans="1:23">
      <c r="A12" s="15"/>
      <c r="B12" s="15"/>
      <c r="C12" s="15"/>
      <c r="D12" s="22" t="s">
        <v>75</v>
      </c>
      <c r="E12" s="22" t="s">
        <v>76</v>
      </c>
      <c r="F12" s="22" t="s">
        <v>173</v>
      </c>
      <c r="G12" s="22" t="s">
        <v>174</v>
      </c>
      <c r="H12" s="40">
        <v>573696</v>
      </c>
      <c r="I12" s="40">
        <v>573696</v>
      </c>
      <c r="J12" s="42"/>
      <c r="K12" s="42"/>
      <c r="L12" s="40">
        <v>573696</v>
      </c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21.75" customHeight="1" spans="1:23">
      <c r="A13" s="15"/>
      <c r="B13" s="22" t="s">
        <v>175</v>
      </c>
      <c r="C13" s="22" t="s">
        <v>176</v>
      </c>
      <c r="D13" s="15"/>
      <c r="E13" s="15"/>
      <c r="F13" s="15"/>
      <c r="G13" s="15"/>
      <c r="H13" s="40">
        <v>139560</v>
      </c>
      <c r="I13" s="40">
        <v>139560</v>
      </c>
      <c r="J13" s="42"/>
      <c r="K13" s="42"/>
      <c r="L13" s="40">
        <v>139560</v>
      </c>
      <c r="M13" s="15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21.75" customHeight="1" spans="1:23">
      <c r="A14" s="15"/>
      <c r="B14" s="15"/>
      <c r="C14" s="15"/>
      <c r="D14" s="22" t="s">
        <v>75</v>
      </c>
      <c r="E14" s="22" t="s">
        <v>76</v>
      </c>
      <c r="F14" s="22" t="s">
        <v>177</v>
      </c>
      <c r="G14" s="22" t="s">
        <v>178</v>
      </c>
      <c r="H14" s="40">
        <v>139560</v>
      </c>
      <c r="I14" s="40">
        <v>139560</v>
      </c>
      <c r="J14" s="42"/>
      <c r="K14" s="42"/>
      <c r="L14" s="40">
        <v>139560</v>
      </c>
      <c r="M14" s="15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1.75" customHeight="1" spans="1:23">
      <c r="A15" s="15"/>
      <c r="B15" s="22" t="s">
        <v>179</v>
      </c>
      <c r="C15" s="22" t="s">
        <v>180</v>
      </c>
      <c r="D15" s="15"/>
      <c r="E15" s="15"/>
      <c r="F15" s="15"/>
      <c r="G15" s="15"/>
      <c r="H15" s="40">
        <v>101400</v>
      </c>
      <c r="I15" s="40">
        <v>101400</v>
      </c>
      <c r="J15" s="42"/>
      <c r="K15" s="42"/>
      <c r="L15" s="40">
        <v>101400</v>
      </c>
      <c r="M15" s="15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21.75" customHeight="1" spans="1:23">
      <c r="A16" s="15"/>
      <c r="B16" s="15"/>
      <c r="C16" s="15"/>
      <c r="D16" s="22" t="s">
        <v>75</v>
      </c>
      <c r="E16" s="22" t="s">
        <v>76</v>
      </c>
      <c r="F16" s="22" t="s">
        <v>181</v>
      </c>
      <c r="G16" s="22" t="s">
        <v>182</v>
      </c>
      <c r="H16" s="40">
        <v>101400</v>
      </c>
      <c r="I16" s="40">
        <v>101400</v>
      </c>
      <c r="J16" s="42"/>
      <c r="K16" s="42"/>
      <c r="L16" s="40">
        <v>101400</v>
      </c>
      <c r="M16" s="15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1.75" customHeight="1" spans="1:23">
      <c r="A17" s="15"/>
      <c r="B17" s="22" t="s">
        <v>183</v>
      </c>
      <c r="C17" s="22" t="s">
        <v>184</v>
      </c>
      <c r="D17" s="15"/>
      <c r="E17" s="15"/>
      <c r="F17" s="15"/>
      <c r="G17" s="15"/>
      <c r="H17" s="40">
        <v>172315</v>
      </c>
      <c r="I17" s="40">
        <v>172315</v>
      </c>
      <c r="J17" s="42"/>
      <c r="K17" s="42"/>
      <c r="L17" s="40">
        <v>172315</v>
      </c>
      <c r="M17" s="15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21.75" customHeight="1" spans="1:23">
      <c r="A18" s="15"/>
      <c r="B18" s="15"/>
      <c r="C18" s="15"/>
      <c r="D18" s="22" t="s">
        <v>75</v>
      </c>
      <c r="E18" s="22" t="s">
        <v>76</v>
      </c>
      <c r="F18" s="22" t="s">
        <v>185</v>
      </c>
      <c r="G18" s="22" t="s">
        <v>186</v>
      </c>
      <c r="H18" s="40">
        <v>14515</v>
      </c>
      <c r="I18" s="40">
        <v>14515</v>
      </c>
      <c r="J18" s="42"/>
      <c r="K18" s="42"/>
      <c r="L18" s="40">
        <v>14515</v>
      </c>
      <c r="M18" s="15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21.75" customHeight="1" spans="1:23">
      <c r="A19" s="15"/>
      <c r="B19" s="15"/>
      <c r="C19" s="15"/>
      <c r="D19" s="22" t="s">
        <v>75</v>
      </c>
      <c r="E19" s="22" t="s">
        <v>76</v>
      </c>
      <c r="F19" s="22" t="s">
        <v>187</v>
      </c>
      <c r="G19" s="22" t="s">
        <v>188</v>
      </c>
      <c r="H19" s="40">
        <v>4400</v>
      </c>
      <c r="I19" s="40">
        <v>4400</v>
      </c>
      <c r="J19" s="42"/>
      <c r="K19" s="42"/>
      <c r="L19" s="40">
        <v>4400</v>
      </c>
      <c r="M19" s="15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ht="21.75" customHeight="1" spans="1:23">
      <c r="A20" s="15"/>
      <c r="B20" s="15"/>
      <c r="C20" s="15"/>
      <c r="D20" s="22" t="s">
        <v>75</v>
      </c>
      <c r="E20" s="22" t="s">
        <v>76</v>
      </c>
      <c r="F20" s="22" t="s">
        <v>189</v>
      </c>
      <c r="G20" s="22" t="s">
        <v>190</v>
      </c>
      <c r="H20" s="40">
        <v>56000</v>
      </c>
      <c r="I20" s="40">
        <v>56000</v>
      </c>
      <c r="J20" s="42"/>
      <c r="K20" s="42"/>
      <c r="L20" s="40">
        <v>56000</v>
      </c>
      <c r="M20" s="15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ht="21.75" customHeight="1" spans="1:23">
      <c r="A21" s="15"/>
      <c r="B21" s="15"/>
      <c r="C21" s="15"/>
      <c r="D21" s="22" t="s">
        <v>75</v>
      </c>
      <c r="E21" s="22" t="s">
        <v>76</v>
      </c>
      <c r="F21" s="22" t="s">
        <v>191</v>
      </c>
      <c r="G21" s="22" t="s">
        <v>192</v>
      </c>
      <c r="H21" s="40">
        <v>26400</v>
      </c>
      <c r="I21" s="40">
        <v>26400</v>
      </c>
      <c r="J21" s="42"/>
      <c r="K21" s="42"/>
      <c r="L21" s="40">
        <v>26400</v>
      </c>
      <c r="M21" s="15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ht="21.75" customHeight="1" spans="1:23">
      <c r="A22" s="15"/>
      <c r="B22" s="15"/>
      <c r="C22" s="15"/>
      <c r="D22" s="22" t="s">
        <v>75</v>
      </c>
      <c r="E22" s="22" t="s">
        <v>76</v>
      </c>
      <c r="F22" s="22" t="s">
        <v>193</v>
      </c>
      <c r="G22" s="22" t="s">
        <v>194</v>
      </c>
      <c r="H22" s="40">
        <v>25000</v>
      </c>
      <c r="I22" s="40">
        <v>25000</v>
      </c>
      <c r="J22" s="42"/>
      <c r="K22" s="42"/>
      <c r="L22" s="40">
        <v>25000</v>
      </c>
      <c r="M22" s="15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ht="21.75" customHeight="1" spans="1:23">
      <c r="A23" s="15"/>
      <c r="B23" s="15"/>
      <c r="C23" s="15"/>
      <c r="D23" s="22" t="s">
        <v>75</v>
      </c>
      <c r="E23" s="22" t="s">
        <v>76</v>
      </c>
      <c r="F23" s="22" t="s">
        <v>195</v>
      </c>
      <c r="G23" s="22" t="s">
        <v>196</v>
      </c>
      <c r="H23" s="40">
        <v>9000</v>
      </c>
      <c r="I23" s="40">
        <v>9000</v>
      </c>
      <c r="J23" s="42"/>
      <c r="K23" s="42"/>
      <c r="L23" s="40">
        <v>9000</v>
      </c>
      <c r="M23" s="15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ht="21.75" customHeight="1" spans="1:23">
      <c r="A24" s="15"/>
      <c r="B24" s="15"/>
      <c r="C24" s="15"/>
      <c r="D24" s="22" t="s">
        <v>75</v>
      </c>
      <c r="E24" s="22" t="s">
        <v>76</v>
      </c>
      <c r="F24" s="22" t="s">
        <v>197</v>
      </c>
      <c r="G24" s="22" t="s">
        <v>198</v>
      </c>
      <c r="H24" s="40">
        <v>37000</v>
      </c>
      <c r="I24" s="40">
        <v>37000</v>
      </c>
      <c r="J24" s="42"/>
      <c r="K24" s="42"/>
      <c r="L24" s="40">
        <v>37000</v>
      </c>
      <c r="M24" s="15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ht="21.75" customHeight="1" spans="1:23">
      <c r="A25" s="15"/>
      <c r="B25" s="22" t="s">
        <v>199</v>
      </c>
      <c r="C25" s="22" t="s">
        <v>200</v>
      </c>
      <c r="D25" s="15"/>
      <c r="E25" s="15"/>
      <c r="F25" s="15"/>
      <c r="G25" s="15"/>
      <c r="H25" s="40">
        <v>15366.15</v>
      </c>
      <c r="I25" s="40">
        <v>15366.15</v>
      </c>
      <c r="J25" s="42"/>
      <c r="K25" s="42"/>
      <c r="L25" s="40">
        <v>15366.15</v>
      </c>
      <c r="M25" s="15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ht="21.75" customHeight="1" spans="1:23">
      <c r="A26" s="15"/>
      <c r="B26" s="15"/>
      <c r="C26" s="15"/>
      <c r="D26" s="22" t="s">
        <v>75</v>
      </c>
      <c r="E26" s="22" t="s">
        <v>76</v>
      </c>
      <c r="F26" s="22" t="s">
        <v>201</v>
      </c>
      <c r="G26" s="22" t="s">
        <v>202</v>
      </c>
      <c r="H26" s="40">
        <v>15366.15</v>
      </c>
      <c r="I26" s="40">
        <v>15366.15</v>
      </c>
      <c r="J26" s="42"/>
      <c r="K26" s="42"/>
      <c r="L26" s="40">
        <v>15366.15</v>
      </c>
      <c r="M26" s="15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ht="21.75" customHeight="1" spans="1:23">
      <c r="A27" s="15"/>
      <c r="B27" s="22" t="s">
        <v>203</v>
      </c>
      <c r="C27" s="22" t="s">
        <v>204</v>
      </c>
      <c r="D27" s="15"/>
      <c r="E27" s="15"/>
      <c r="F27" s="15"/>
      <c r="G27" s="15"/>
      <c r="H27" s="40">
        <v>17988.72</v>
      </c>
      <c r="I27" s="40">
        <v>17988.72</v>
      </c>
      <c r="J27" s="42"/>
      <c r="K27" s="42"/>
      <c r="L27" s="40">
        <v>17988.72</v>
      </c>
      <c r="M27" s="15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ht="21.75" customHeight="1" spans="1:23">
      <c r="A28" s="15"/>
      <c r="B28" s="15"/>
      <c r="C28" s="15"/>
      <c r="D28" s="22" t="s">
        <v>75</v>
      </c>
      <c r="E28" s="22" t="s">
        <v>76</v>
      </c>
      <c r="F28" s="22" t="s">
        <v>205</v>
      </c>
      <c r="G28" s="22" t="s">
        <v>206</v>
      </c>
      <c r="H28" s="40">
        <v>17988.72</v>
      </c>
      <c r="I28" s="40">
        <v>17988.72</v>
      </c>
      <c r="J28" s="42"/>
      <c r="K28" s="42"/>
      <c r="L28" s="40">
        <v>17988.72</v>
      </c>
      <c r="M28" s="15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ht="21.75" customHeight="1" spans="1:23">
      <c r="A29" s="15"/>
      <c r="B29" s="22" t="s">
        <v>207</v>
      </c>
      <c r="C29" s="22" t="s">
        <v>208</v>
      </c>
      <c r="D29" s="15"/>
      <c r="E29" s="15"/>
      <c r="F29" s="15"/>
      <c r="G29" s="15"/>
      <c r="H29" s="40">
        <v>17988.72</v>
      </c>
      <c r="I29" s="40">
        <v>17988.72</v>
      </c>
      <c r="J29" s="42"/>
      <c r="K29" s="42"/>
      <c r="L29" s="40">
        <v>17988.72</v>
      </c>
      <c r="M29" s="15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ht="21.75" customHeight="1" spans="1:23">
      <c r="A30" s="15"/>
      <c r="B30" s="15"/>
      <c r="C30" s="15"/>
      <c r="D30" s="22" t="s">
        <v>75</v>
      </c>
      <c r="E30" s="22" t="s">
        <v>76</v>
      </c>
      <c r="F30" s="22" t="s">
        <v>209</v>
      </c>
      <c r="G30" s="22" t="s">
        <v>210</v>
      </c>
      <c r="H30" s="40">
        <v>17988.72</v>
      </c>
      <c r="I30" s="40">
        <v>17988.72</v>
      </c>
      <c r="J30" s="42"/>
      <c r="K30" s="42"/>
      <c r="L30" s="40">
        <v>17988.72</v>
      </c>
      <c r="M30" s="15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ht="21.75" customHeight="1" spans="1:23">
      <c r="A31" s="15"/>
      <c r="B31" s="22" t="s">
        <v>211</v>
      </c>
      <c r="C31" s="22" t="s">
        <v>212</v>
      </c>
      <c r="D31" s="15"/>
      <c r="E31" s="15"/>
      <c r="F31" s="15"/>
      <c r="G31" s="15"/>
      <c r="H31" s="40">
        <v>1200</v>
      </c>
      <c r="I31" s="40">
        <v>1200</v>
      </c>
      <c r="J31" s="42"/>
      <c r="K31" s="42"/>
      <c r="L31" s="40">
        <v>1200</v>
      </c>
      <c r="M31" s="15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ht="21.75" customHeight="1" spans="1:23">
      <c r="A32" s="15"/>
      <c r="B32" s="15"/>
      <c r="C32" s="15"/>
      <c r="D32" s="22" t="s">
        <v>69</v>
      </c>
      <c r="E32" s="22" t="s">
        <v>70</v>
      </c>
      <c r="F32" s="22" t="s">
        <v>201</v>
      </c>
      <c r="G32" s="22" t="s">
        <v>202</v>
      </c>
      <c r="H32" s="40">
        <v>1200</v>
      </c>
      <c r="I32" s="40">
        <v>1200</v>
      </c>
      <c r="J32" s="42"/>
      <c r="K32" s="42"/>
      <c r="L32" s="40">
        <v>1200</v>
      </c>
      <c r="M32" s="15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ht="21.75" customHeight="1" spans="1:23">
      <c r="A33" s="15"/>
      <c r="B33" s="22" t="s">
        <v>213</v>
      </c>
      <c r="C33" s="22" t="s">
        <v>214</v>
      </c>
      <c r="D33" s="15"/>
      <c r="E33" s="15"/>
      <c r="F33" s="15"/>
      <c r="G33" s="15"/>
      <c r="H33" s="40">
        <v>2152.03</v>
      </c>
      <c r="I33" s="40">
        <v>2152.03</v>
      </c>
      <c r="J33" s="42"/>
      <c r="K33" s="42"/>
      <c r="L33" s="40">
        <v>2152.03</v>
      </c>
      <c r="M33" s="15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ht="21.75" customHeight="1" spans="1:23">
      <c r="A34" s="15"/>
      <c r="B34" s="15"/>
      <c r="C34" s="15"/>
      <c r="D34" s="22" t="s">
        <v>96</v>
      </c>
      <c r="E34" s="22" t="s">
        <v>97</v>
      </c>
      <c r="F34" s="22" t="s">
        <v>215</v>
      </c>
      <c r="G34" s="22" t="s">
        <v>216</v>
      </c>
      <c r="H34" s="40">
        <v>2152.03</v>
      </c>
      <c r="I34" s="40">
        <v>2152.03</v>
      </c>
      <c r="J34" s="42"/>
      <c r="K34" s="42"/>
      <c r="L34" s="40">
        <v>2152.03</v>
      </c>
      <c r="M34" s="15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ht="21.75" customHeight="1" spans="1:23">
      <c r="A35" s="15"/>
      <c r="B35" s="22" t="s">
        <v>217</v>
      </c>
      <c r="C35" s="22" t="s">
        <v>218</v>
      </c>
      <c r="D35" s="15"/>
      <c r="E35" s="15"/>
      <c r="F35" s="15"/>
      <c r="G35" s="15"/>
      <c r="H35" s="40">
        <v>172162.56</v>
      </c>
      <c r="I35" s="40">
        <v>172162.56</v>
      </c>
      <c r="J35" s="42"/>
      <c r="K35" s="42"/>
      <c r="L35" s="40">
        <v>172162.56</v>
      </c>
      <c r="M35" s="15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ht="21.75" customHeight="1" spans="1:23">
      <c r="A36" s="15"/>
      <c r="B36" s="15"/>
      <c r="C36" s="15"/>
      <c r="D36" s="22" t="s">
        <v>71</v>
      </c>
      <c r="E36" s="22" t="s">
        <v>72</v>
      </c>
      <c r="F36" s="22" t="s">
        <v>219</v>
      </c>
      <c r="G36" s="22" t="s">
        <v>220</v>
      </c>
      <c r="H36" s="40">
        <v>172162.56</v>
      </c>
      <c r="I36" s="40">
        <v>172162.56</v>
      </c>
      <c r="J36" s="42"/>
      <c r="K36" s="42"/>
      <c r="L36" s="40">
        <v>172162.56</v>
      </c>
      <c r="M36" s="15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ht="21.75" customHeight="1" spans="1:23">
      <c r="A37" s="15"/>
      <c r="B37" s="22" t="s">
        <v>221</v>
      </c>
      <c r="C37" s="22" t="s">
        <v>222</v>
      </c>
      <c r="D37" s="15"/>
      <c r="E37" s="15"/>
      <c r="F37" s="15"/>
      <c r="G37" s="15"/>
      <c r="H37" s="40">
        <v>51505.08</v>
      </c>
      <c r="I37" s="40">
        <v>51505.08</v>
      </c>
      <c r="J37" s="42"/>
      <c r="K37" s="42"/>
      <c r="L37" s="40">
        <v>51505.08</v>
      </c>
      <c r="M37" s="15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ht="21.75" customHeight="1" spans="1:23">
      <c r="A38" s="15"/>
      <c r="B38" s="15"/>
      <c r="C38" s="15"/>
      <c r="D38" s="22" t="s">
        <v>90</v>
      </c>
      <c r="E38" s="22" t="s">
        <v>91</v>
      </c>
      <c r="F38" s="22" t="s">
        <v>223</v>
      </c>
      <c r="G38" s="22" t="s">
        <v>222</v>
      </c>
      <c r="H38" s="40">
        <v>51505.08</v>
      </c>
      <c r="I38" s="40">
        <v>51505.08</v>
      </c>
      <c r="J38" s="42"/>
      <c r="K38" s="42"/>
      <c r="L38" s="40">
        <v>51505.08</v>
      </c>
      <c r="M38" s="15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ht="21.75" customHeight="1" spans="1:23">
      <c r="A39" s="15"/>
      <c r="B39" s="22" t="s">
        <v>224</v>
      </c>
      <c r="C39" s="22" t="s">
        <v>225</v>
      </c>
      <c r="D39" s="15"/>
      <c r="E39" s="15"/>
      <c r="F39" s="15"/>
      <c r="G39" s="15"/>
      <c r="H39" s="40">
        <v>66945</v>
      </c>
      <c r="I39" s="40">
        <v>66945</v>
      </c>
      <c r="J39" s="42"/>
      <c r="K39" s="42"/>
      <c r="L39" s="40">
        <v>66945</v>
      </c>
      <c r="M39" s="15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ht="21.75" customHeight="1" spans="1:23">
      <c r="A40" s="15"/>
      <c r="B40" s="15"/>
      <c r="C40" s="15"/>
      <c r="D40" s="22" t="s">
        <v>69</v>
      </c>
      <c r="E40" s="22" t="s">
        <v>70</v>
      </c>
      <c r="F40" s="22" t="s">
        <v>226</v>
      </c>
      <c r="G40" s="22" t="s">
        <v>227</v>
      </c>
      <c r="H40" s="40">
        <v>66945</v>
      </c>
      <c r="I40" s="40">
        <v>66945</v>
      </c>
      <c r="J40" s="42"/>
      <c r="K40" s="42"/>
      <c r="L40" s="40">
        <v>66945</v>
      </c>
      <c r="M40" s="15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ht="21.75" customHeight="1" spans="1:23">
      <c r="A41" s="15"/>
      <c r="B41" s="22" t="s">
        <v>228</v>
      </c>
      <c r="C41" s="22" t="s">
        <v>229</v>
      </c>
      <c r="D41" s="15"/>
      <c r="E41" s="15"/>
      <c r="F41" s="15"/>
      <c r="G41" s="15"/>
      <c r="H41" s="40">
        <v>37020</v>
      </c>
      <c r="I41" s="40">
        <v>37020</v>
      </c>
      <c r="J41" s="42"/>
      <c r="K41" s="42"/>
      <c r="L41" s="40">
        <v>37020</v>
      </c>
      <c r="M41" s="15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ht="21.75" customHeight="1" spans="1:23">
      <c r="A42" s="15"/>
      <c r="B42" s="15"/>
      <c r="C42" s="15"/>
      <c r="D42" s="22" t="s">
        <v>75</v>
      </c>
      <c r="E42" s="22" t="s">
        <v>76</v>
      </c>
      <c r="F42" s="22" t="s">
        <v>177</v>
      </c>
      <c r="G42" s="22" t="s">
        <v>178</v>
      </c>
      <c r="H42" s="40">
        <v>37020</v>
      </c>
      <c r="I42" s="40">
        <v>37020</v>
      </c>
      <c r="J42" s="42"/>
      <c r="K42" s="42"/>
      <c r="L42" s="40">
        <v>37020</v>
      </c>
      <c r="M42" s="15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ht="21.75" customHeight="1" spans="1:23">
      <c r="A43" s="15"/>
      <c r="B43" s="22" t="s">
        <v>230</v>
      </c>
      <c r="C43" s="22" t="s">
        <v>231</v>
      </c>
      <c r="D43" s="15"/>
      <c r="E43" s="15"/>
      <c r="F43" s="15"/>
      <c r="G43" s="15"/>
      <c r="H43" s="40">
        <v>35119.04</v>
      </c>
      <c r="I43" s="40">
        <v>35119.04</v>
      </c>
      <c r="J43" s="42"/>
      <c r="K43" s="42"/>
      <c r="L43" s="40">
        <v>35119.04</v>
      </c>
      <c r="M43" s="15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ht="21.75" customHeight="1" spans="1:23">
      <c r="A44" s="15"/>
      <c r="B44" s="15"/>
      <c r="C44" s="15"/>
      <c r="D44" s="22" t="s">
        <v>94</v>
      </c>
      <c r="E44" s="22" t="s">
        <v>95</v>
      </c>
      <c r="F44" s="22" t="s">
        <v>232</v>
      </c>
      <c r="G44" s="22" t="s">
        <v>233</v>
      </c>
      <c r="H44" s="40">
        <v>35119.04</v>
      </c>
      <c r="I44" s="40">
        <v>35119.04</v>
      </c>
      <c r="J44" s="42"/>
      <c r="K44" s="42"/>
      <c r="L44" s="40">
        <v>35119.04</v>
      </c>
      <c r="M44" s="15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ht="21.75" customHeight="1" spans="1:23">
      <c r="A45" s="15"/>
      <c r="B45" s="22" t="s">
        <v>234</v>
      </c>
      <c r="C45" s="22" t="s">
        <v>235</v>
      </c>
      <c r="D45" s="15"/>
      <c r="E45" s="15"/>
      <c r="F45" s="15"/>
      <c r="G45" s="15"/>
      <c r="H45" s="40">
        <v>10000</v>
      </c>
      <c r="I45" s="40">
        <v>10000</v>
      </c>
      <c r="J45" s="42"/>
      <c r="K45" s="42"/>
      <c r="L45" s="40">
        <v>10000</v>
      </c>
      <c r="M45" s="15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ht="21.75" customHeight="1" spans="1:23">
      <c r="A46" s="15"/>
      <c r="B46" s="15"/>
      <c r="C46" s="15"/>
      <c r="D46" s="22" t="s">
        <v>75</v>
      </c>
      <c r="E46" s="22" t="s">
        <v>76</v>
      </c>
      <c r="F46" s="22" t="s">
        <v>236</v>
      </c>
      <c r="G46" s="22" t="s">
        <v>134</v>
      </c>
      <c r="H46" s="40">
        <v>10000</v>
      </c>
      <c r="I46" s="40">
        <v>10000</v>
      </c>
      <c r="J46" s="42"/>
      <c r="K46" s="42"/>
      <c r="L46" s="40">
        <v>10000</v>
      </c>
      <c r="M46" s="15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ht="21.75" customHeight="1" spans="1:23">
      <c r="A47" s="15"/>
      <c r="B47" s="22" t="s">
        <v>237</v>
      </c>
      <c r="C47" s="22" t="s">
        <v>238</v>
      </c>
      <c r="D47" s="15"/>
      <c r="E47" s="15"/>
      <c r="F47" s="15"/>
      <c r="G47" s="15"/>
      <c r="H47" s="40">
        <v>36480</v>
      </c>
      <c r="I47" s="40">
        <v>36480</v>
      </c>
      <c r="J47" s="42"/>
      <c r="K47" s="42"/>
      <c r="L47" s="40">
        <v>36480</v>
      </c>
      <c r="M47" s="15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ht="21.75" customHeight="1" spans="1:23">
      <c r="A48" s="15"/>
      <c r="B48" s="15"/>
      <c r="C48" s="15"/>
      <c r="D48" s="22" t="s">
        <v>75</v>
      </c>
      <c r="E48" s="22" t="s">
        <v>76</v>
      </c>
      <c r="F48" s="22" t="s">
        <v>239</v>
      </c>
      <c r="G48" s="22" t="s">
        <v>240</v>
      </c>
      <c r="H48" s="40">
        <v>36480</v>
      </c>
      <c r="I48" s="40">
        <v>36480</v>
      </c>
      <c r="J48" s="42"/>
      <c r="K48" s="42"/>
      <c r="L48" s="40">
        <v>36480</v>
      </c>
      <c r="M48" s="15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ht="21.75" customHeight="1" spans="1:23">
      <c r="A49" s="15"/>
      <c r="B49" s="22" t="s">
        <v>241</v>
      </c>
      <c r="C49" s="22" t="s">
        <v>242</v>
      </c>
      <c r="D49" s="15"/>
      <c r="E49" s="15"/>
      <c r="F49" s="15"/>
      <c r="G49" s="15"/>
      <c r="H49" s="40">
        <v>678.73</v>
      </c>
      <c r="I49" s="40">
        <v>678.73</v>
      </c>
      <c r="J49" s="42"/>
      <c r="K49" s="42"/>
      <c r="L49" s="40">
        <v>678.73</v>
      </c>
      <c r="M49" s="15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ht="21.75" customHeight="1" spans="1:23">
      <c r="A50" s="15"/>
      <c r="B50" s="15"/>
      <c r="C50" s="15"/>
      <c r="D50" s="22" t="s">
        <v>85</v>
      </c>
      <c r="E50" s="22" t="s">
        <v>84</v>
      </c>
      <c r="F50" s="22" t="s">
        <v>215</v>
      </c>
      <c r="G50" s="22" t="s">
        <v>216</v>
      </c>
      <c r="H50" s="40">
        <v>678.73</v>
      </c>
      <c r="I50" s="40">
        <v>678.73</v>
      </c>
      <c r="J50" s="42"/>
      <c r="K50" s="42"/>
      <c r="L50" s="40">
        <v>678.73</v>
      </c>
      <c r="M50" s="15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ht="21.75" customHeight="1" spans="1:23">
      <c r="A51" s="15"/>
      <c r="B51" s="22" t="s">
        <v>243</v>
      </c>
      <c r="C51" s="22" t="s">
        <v>244</v>
      </c>
      <c r="D51" s="15"/>
      <c r="E51" s="15"/>
      <c r="F51" s="15"/>
      <c r="G51" s="15"/>
      <c r="H51" s="40">
        <v>9126</v>
      </c>
      <c r="I51" s="40">
        <v>9126</v>
      </c>
      <c r="J51" s="42"/>
      <c r="K51" s="42"/>
      <c r="L51" s="40">
        <v>9126</v>
      </c>
      <c r="M51" s="15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ht="21.75" customHeight="1" spans="1:23">
      <c r="A52" s="15"/>
      <c r="B52" s="15"/>
      <c r="C52" s="15"/>
      <c r="D52" s="22" t="s">
        <v>75</v>
      </c>
      <c r="E52" s="22" t="s">
        <v>76</v>
      </c>
      <c r="F52" s="22" t="s">
        <v>181</v>
      </c>
      <c r="G52" s="22" t="s">
        <v>182</v>
      </c>
      <c r="H52" s="40">
        <v>9126</v>
      </c>
      <c r="I52" s="40">
        <v>9126</v>
      </c>
      <c r="J52" s="42"/>
      <c r="K52" s="42"/>
      <c r="L52" s="40">
        <v>9126</v>
      </c>
      <c r="M52" s="15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ht="21.75" customHeight="1" spans="1:23">
      <c r="A53" s="15"/>
      <c r="B53" s="22" t="s">
        <v>245</v>
      </c>
      <c r="C53" s="22" t="s">
        <v>103</v>
      </c>
      <c r="D53" s="15"/>
      <c r="E53" s="15"/>
      <c r="F53" s="15"/>
      <c r="G53" s="15"/>
      <c r="H53" s="40">
        <v>124679.52</v>
      </c>
      <c r="I53" s="40">
        <v>124679.52</v>
      </c>
      <c r="J53" s="42"/>
      <c r="K53" s="42"/>
      <c r="L53" s="40">
        <v>124679.52</v>
      </c>
      <c r="M53" s="15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ht="21.75" customHeight="1" spans="1:23">
      <c r="A54" s="15"/>
      <c r="B54" s="15"/>
      <c r="C54" s="15"/>
      <c r="D54" s="22" t="s">
        <v>102</v>
      </c>
      <c r="E54" s="22" t="s">
        <v>103</v>
      </c>
      <c r="F54" s="22" t="s">
        <v>246</v>
      </c>
      <c r="G54" s="22" t="s">
        <v>103</v>
      </c>
      <c r="H54" s="40">
        <v>124679.52</v>
      </c>
      <c r="I54" s="40">
        <v>124679.52</v>
      </c>
      <c r="J54" s="42"/>
      <c r="K54" s="42"/>
      <c r="L54" s="40">
        <v>124679.52</v>
      </c>
      <c r="M54" s="15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ht="21.75" customHeight="1" spans="1:23">
      <c r="A55" s="15"/>
      <c r="B55" s="22" t="s">
        <v>247</v>
      </c>
      <c r="C55" s="22" t="s">
        <v>248</v>
      </c>
      <c r="D55" s="15"/>
      <c r="E55" s="15"/>
      <c r="F55" s="15"/>
      <c r="G55" s="15"/>
      <c r="H55" s="40">
        <v>58000</v>
      </c>
      <c r="I55" s="40">
        <v>58000</v>
      </c>
      <c r="J55" s="42"/>
      <c r="K55" s="42"/>
      <c r="L55" s="40">
        <v>58000</v>
      </c>
      <c r="M55" s="15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ht="21.75" customHeight="1" spans="1:23">
      <c r="A56" s="15"/>
      <c r="B56" s="15"/>
      <c r="C56" s="15"/>
      <c r="D56" s="22" t="s">
        <v>75</v>
      </c>
      <c r="E56" s="22" t="s">
        <v>76</v>
      </c>
      <c r="F56" s="22" t="s">
        <v>205</v>
      </c>
      <c r="G56" s="22" t="s">
        <v>206</v>
      </c>
      <c r="H56" s="40">
        <v>58000</v>
      </c>
      <c r="I56" s="40">
        <v>58000</v>
      </c>
      <c r="J56" s="42"/>
      <c r="K56" s="42"/>
      <c r="L56" s="40">
        <v>58000</v>
      </c>
      <c r="M56" s="15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ht="21.75" customHeight="1" spans="1:23">
      <c r="A57" s="22" t="s">
        <v>50</v>
      </c>
      <c r="B57" s="15"/>
      <c r="C57" s="15"/>
      <c r="D57" s="15"/>
      <c r="E57" s="15"/>
      <c r="F57" s="15"/>
      <c r="G57" s="15"/>
      <c r="H57" s="40">
        <v>1848468.64</v>
      </c>
      <c r="I57" s="40">
        <v>1848468.64</v>
      </c>
      <c r="J57" s="42"/>
      <c r="K57" s="42"/>
      <c r="L57" s="40">
        <v>1848468.64</v>
      </c>
      <c r="M57" s="15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ht="21.75" customHeight="1" spans="1:23">
      <c r="A58" s="15"/>
      <c r="B58" s="22" t="s">
        <v>249</v>
      </c>
      <c r="C58" s="22" t="s">
        <v>250</v>
      </c>
      <c r="D58" s="15"/>
      <c r="E58" s="15"/>
      <c r="F58" s="15"/>
      <c r="G58" s="15"/>
      <c r="H58" s="40">
        <v>754968</v>
      </c>
      <c r="I58" s="40">
        <v>754968</v>
      </c>
      <c r="J58" s="42"/>
      <c r="K58" s="42"/>
      <c r="L58" s="40">
        <v>754968</v>
      </c>
      <c r="M58" s="15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ht="21.75" customHeight="1" spans="1:23">
      <c r="A59" s="15"/>
      <c r="B59" s="15"/>
      <c r="C59" s="15"/>
      <c r="D59" s="22" t="s">
        <v>79</v>
      </c>
      <c r="E59" s="22" t="s">
        <v>80</v>
      </c>
      <c r="F59" s="22" t="s">
        <v>171</v>
      </c>
      <c r="G59" s="22" t="s">
        <v>172</v>
      </c>
      <c r="H59" s="40">
        <v>489372</v>
      </c>
      <c r="I59" s="40">
        <v>489372</v>
      </c>
      <c r="J59" s="42"/>
      <c r="K59" s="42"/>
      <c r="L59" s="40">
        <v>489372</v>
      </c>
      <c r="M59" s="15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ht="21.75" customHeight="1" spans="1:23">
      <c r="A60" s="15"/>
      <c r="B60" s="15"/>
      <c r="C60" s="15"/>
      <c r="D60" s="22" t="s">
        <v>79</v>
      </c>
      <c r="E60" s="22" t="s">
        <v>80</v>
      </c>
      <c r="F60" s="22" t="s">
        <v>173</v>
      </c>
      <c r="G60" s="22" t="s">
        <v>174</v>
      </c>
      <c r="H60" s="40">
        <v>265596</v>
      </c>
      <c r="I60" s="40">
        <v>265596</v>
      </c>
      <c r="J60" s="42"/>
      <c r="K60" s="42"/>
      <c r="L60" s="40">
        <v>265596</v>
      </c>
      <c r="M60" s="15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ht="21.75" customHeight="1" spans="1:23">
      <c r="A61" s="15"/>
      <c r="B61" s="22" t="s">
        <v>251</v>
      </c>
      <c r="C61" s="22" t="s">
        <v>184</v>
      </c>
      <c r="D61" s="15"/>
      <c r="E61" s="15"/>
      <c r="F61" s="15"/>
      <c r="G61" s="15"/>
      <c r="H61" s="40">
        <v>85790</v>
      </c>
      <c r="I61" s="40">
        <v>85790</v>
      </c>
      <c r="J61" s="42"/>
      <c r="K61" s="42"/>
      <c r="L61" s="40">
        <v>85790</v>
      </c>
      <c r="M61" s="15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ht="21.75" customHeight="1" spans="1:23">
      <c r="A62" s="15"/>
      <c r="B62" s="15"/>
      <c r="C62" s="15"/>
      <c r="D62" s="22" t="s">
        <v>79</v>
      </c>
      <c r="E62" s="22" t="s">
        <v>80</v>
      </c>
      <c r="F62" s="22" t="s">
        <v>193</v>
      </c>
      <c r="G62" s="22" t="s">
        <v>194</v>
      </c>
      <c r="H62" s="40">
        <v>27190</v>
      </c>
      <c r="I62" s="40">
        <v>27190</v>
      </c>
      <c r="J62" s="42"/>
      <c r="K62" s="42"/>
      <c r="L62" s="40">
        <v>27190</v>
      </c>
      <c r="M62" s="15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ht="21.75" customHeight="1" spans="1:23">
      <c r="A63" s="15"/>
      <c r="B63" s="15"/>
      <c r="C63" s="15"/>
      <c r="D63" s="22" t="s">
        <v>79</v>
      </c>
      <c r="E63" s="22" t="s">
        <v>80</v>
      </c>
      <c r="F63" s="22" t="s">
        <v>195</v>
      </c>
      <c r="G63" s="22" t="s">
        <v>196</v>
      </c>
      <c r="H63" s="40">
        <v>48600</v>
      </c>
      <c r="I63" s="40">
        <v>48600</v>
      </c>
      <c r="J63" s="42"/>
      <c r="K63" s="42"/>
      <c r="L63" s="40">
        <v>48600</v>
      </c>
      <c r="M63" s="15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ht="21.75" customHeight="1" spans="1:23">
      <c r="A64" s="15"/>
      <c r="B64" s="15"/>
      <c r="C64" s="15"/>
      <c r="D64" s="22" t="s">
        <v>79</v>
      </c>
      <c r="E64" s="22" t="s">
        <v>80</v>
      </c>
      <c r="F64" s="22" t="s">
        <v>181</v>
      </c>
      <c r="G64" s="22" t="s">
        <v>182</v>
      </c>
      <c r="H64" s="40">
        <v>10000</v>
      </c>
      <c r="I64" s="40">
        <v>10000</v>
      </c>
      <c r="J64" s="42"/>
      <c r="K64" s="42"/>
      <c r="L64" s="40">
        <v>10000</v>
      </c>
      <c r="M64" s="15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ht="21.75" customHeight="1" spans="1:23">
      <c r="A65" s="15"/>
      <c r="B65" s="22" t="s">
        <v>252</v>
      </c>
      <c r="C65" s="22" t="s">
        <v>253</v>
      </c>
      <c r="D65" s="15"/>
      <c r="E65" s="15"/>
      <c r="F65" s="15"/>
      <c r="G65" s="15"/>
      <c r="H65" s="40">
        <v>108900</v>
      </c>
      <c r="I65" s="40">
        <v>108900</v>
      </c>
      <c r="J65" s="42"/>
      <c r="K65" s="42"/>
      <c r="L65" s="40">
        <v>108900</v>
      </c>
      <c r="M65" s="15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ht="21.75" customHeight="1" spans="1:23">
      <c r="A66" s="15"/>
      <c r="B66" s="15"/>
      <c r="C66" s="15"/>
      <c r="D66" s="22" t="s">
        <v>79</v>
      </c>
      <c r="E66" s="22" t="s">
        <v>80</v>
      </c>
      <c r="F66" s="22" t="s">
        <v>177</v>
      </c>
      <c r="G66" s="22" t="s">
        <v>178</v>
      </c>
      <c r="H66" s="40">
        <v>108900</v>
      </c>
      <c r="I66" s="40">
        <v>108900</v>
      </c>
      <c r="J66" s="42"/>
      <c r="K66" s="42"/>
      <c r="L66" s="40">
        <v>108900</v>
      </c>
      <c r="M66" s="15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ht="21.75" customHeight="1" spans="1:23">
      <c r="A67" s="15"/>
      <c r="B67" s="22" t="s">
        <v>254</v>
      </c>
      <c r="C67" s="22" t="s">
        <v>204</v>
      </c>
      <c r="D67" s="15"/>
      <c r="E67" s="15"/>
      <c r="F67" s="15"/>
      <c r="G67" s="15"/>
      <c r="H67" s="40">
        <v>19802.16</v>
      </c>
      <c r="I67" s="40">
        <v>19802.16</v>
      </c>
      <c r="J67" s="42"/>
      <c r="K67" s="42"/>
      <c r="L67" s="40">
        <v>19802.16</v>
      </c>
      <c r="M67" s="15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ht="21.75" customHeight="1" spans="1:23">
      <c r="A68" s="15"/>
      <c r="B68" s="15"/>
      <c r="C68" s="15"/>
      <c r="D68" s="22" t="s">
        <v>79</v>
      </c>
      <c r="E68" s="22" t="s">
        <v>80</v>
      </c>
      <c r="F68" s="22" t="s">
        <v>205</v>
      </c>
      <c r="G68" s="22" t="s">
        <v>206</v>
      </c>
      <c r="H68" s="40">
        <v>19802.16</v>
      </c>
      <c r="I68" s="40">
        <v>19802.16</v>
      </c>
      <c r="J68" s="42"/>
      <c r="K68" s="42"/>
      <c r="L68" s="40">
        <v>19802.16</v>
      </c>
      <c r="M68" s="15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ht="21.75" customHeight="1" spans="1:23">
      <c r="A69" s="15"/>
      <c r="B69" s="22" t="s">
        <v>255</v>
      </c>
      <c r="C69" s="22" t="s">
        <v>208</v>
      </c>
      <c r="D69" s="15"/>
      <c r="E69" s="15"/>
      <c r="F69" s="15"/>
      <c r="G69" s="15"/>
      <c r="H69" s="40">
        <v>19802.16</v>
      </c>
      <c r="I69" s="40">
        <v>19802.16</v>
      </c>
      <c r="J69" s="42"/>
      <c r="K69" s="42"/>
      <c r="L69" s="40">
        <v>19802.16</v>
      </c>
      <c r="M69" s="15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ht="21.75" customHeight="1" spans="1:23">
      <c r="A70" s="15"/>
      <c r="B70" s="15"/>
      <c r="C70" s="15"/>
      <c r="D70" s="22" t="s">
        <v>79</v>
      </c>
      <c r="E70" s="22" t="s">
        <v>80</v>
      </c>
      <c r="F70" s="22" t="s">
        <v>209</v>
      </c>
      <c r="G70" s="22" t="s">
        <v>210</v>
      </c>
      <c r="H70" s="40">
        <v>19802.16</v>
      </c>
      <c r="I70" s="40">
        <v>19802.16</v>
      </c>
      <c r="J70" s="42"/>
      <c r="K70" s="42"/>
      <c r="L70" s="40">
        <v>19802.16</v>
      </c>
      <c r="M70" s="15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ht="21.75" customHeight="1" spans="1:23">
      <c r="A71" s="15"/>
      <c r="B71" s="22" t="s">
        <v>256</v>
      </c>
      <c r="C71" s="22" t="s">
        <v>257</v>
      </c>
      <c r="D71" s="15"/>
      <c r="E71" s="15"/>
      <c r="F71" s="15"/>
      <c r="G71" s="15"/>
      <c r="H71" s="40">
        <v>40781</v>
      </c>
      <c r="I71" s="40">
        <v>40781</v>
      </c>
      <c r="J71" s="42"/>
      <c r="K71" s="42"/>
      <c r="L71" s="40">
        <v>40781</v>
      </c>
      <c r="M71" s="15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ht="21.75" customHeight="1" spans="1:23">
      <c r="A72" s="15"/>
      <c r="B72" s="15"/>
      <c r="C72" s="15"/>
      <c r="D72" s="22" t="s">
        <v>79</v>
      </c>
      <c r="E72" s="22" t="s">
        <v>80</v>
      </c>
      <c r="F72" s="22" t="s">
        <v>177</v>
      </c>
      <c r="G72" s="22" t="s">
        <v>178</v>
      </c>
      <c r="H72" s="40">
        <v>40781</v>
      </c>
      <c r="I72" s="40">
        <v>40781</v>
      </c>
      <c r="J72" s="42"/>
      <c r="K72" s="42"/>
      <c r="L72" s="40">
        <v>40781</v>
      </c>
      <c r="M72" s="15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ht="21.75" customHeight="1" spans="1:23">
      <c r="A73" s="15"/>
      <c r="B73" s="22" t="s">
        <v>258</v>
      </c>
      <c r="C73" s="22" t="s">
        <v>259</v>
      </c>
      <c r="D73" s="15"/>
      <c r="E73" s="15"/>
      <c r="F73" s="15"/>
      <c r="G73" s="15"/>
      <c r="H73" s="40">
        <v>132000</v>
      </c>
      <c r="I73" s="40">
        <v>132000</v>
      </c>
      <c r="J73" s="42"/>
      <c r="K73" s="42"/>
      <c r="L73" s="40">
        <v>132000</v>
      </c>
      <c r="M73" s="15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ht="21.75" customHeight="1" spans="1:23">
      <c r="A74" s="15"/>
      <c r="B74" s="15"/>
      <c r="C74" s="15"/>
      <c r="D74" s="22" t="s">
        <v>79</v>
      </c>
      <c r="E74" s="22" t="s">
        <v>80</v>
      </c>
      <c r="F74" s="22" t="s">
        <v>260</v>
      </c>
      <c r="G74" s="22" t="s">
        <v>261</v>
      </c>
      <c r="H74" s="40">
        <v>132000</v>
      </c>
      <c r="I74" s="40">
        <v>132000</v>
      </c>
      <c r="J74" s="42"/>
      <c r="K74" s="42"/>
      <c r="L74" s="40">
        <v>132000</v>
      </c>
      <c r="M74" s="15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ht="21.75" customHeight="1" spans="1:23">
      <c r="A75" s="15"/>
      <c r="B75" s="22" t="s">
        <v>262</v>
      </c>
      <c r="C75" s="22" t="s">
        <v>263</v>
      </c>
      <c r="D75" s="15"/>
      <c r="E75" s="15"/>
      <c r="F75" s="15"/>
      <c r="G75" s="15"/>
      <c r="H75" s="40">
        <v>235140</v>
      </c>
      <c r="I75" s="40">
        <v>235140</v>
      </c>
      <c r="J75" s="42"/>
      <c r="K75" s="42"/>
      <c r="L75" s="40">
        <v>235140</v>
      </c>
      <c r="M75" s="15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ht="21.75" customHeight="1" spans="1:23">
      <c r="A76" s="15"/>
      <c r="B76" s="15"/>
      <c r="C76" s="15"/>
      <c r="D76" s="22" t="s">
        <v>79</v>
      </c>
      <c r="E76" s="22" t="s">
        <v>80</v>
      </c>
      <c r="F76" s="22" t="s">
        <v>260</v>
      </c>
      <c r="G76" s="22" t="s">
        <v>261</v>
      </c>
      <c r="H76" s="40">
        <v>235140</v>
      </c>
      <c r="I76" s="40">
        <v>235140</v>
      </c>
      <c r="J76" s="42"/>
      <c r="K76" s="42"/>
      <c r="L76" s="40">
        <v>235140</v>
      </c>
      <c r="M76" s="15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ht="21.75" customHeight="1" spans="1:23">
      <c r="A77" s="15"/>
      <c r="B77" s="22" t="s">
        <v>264</v>
      </c>
      <c r="C77" s="22" t="s">
        <v>214</v>
      </c>
      <c r="D77" s="15"/>
      <c r="E77" s="15"/>
      <c r="F77" s="15"/>
      <c r="G77" s="15"/>
      <c r="H77" s="40">
        <v>2279.58</v>
      </c>
      <c r="I77" s="40">
        <v>2279.58</v>
      </c>
      <c r="J77" s="42"/>
      <c r="K77" s="42"/>
      <c r="L77" s="40">
        <v>2279.58</v>
      </c>
      <c r="M77" s="15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ht="21.75" customHeight="1" spans="1:23">
      <c r="A78" s="15"/>
      <c r="B78" s="15"/>
      <c r="C78" s="15"/>
      <c r="D78" s="22" t="s">
        <v>96</v>
      </c>
      <c r="E78" s="22" t="s">
        <v>97</v>
      </c>
      <c r="F78" s="22" t="s">
        <v>215</v>
      </c>
      <c r="G78" s="22" t="s">
        <v>216</v>
      </c>
      <c r="H78" s="40">
        <v>2279.58</v>
      </c>
      <c r="I78" s="40">
        <v>2279.58</v>
      </c>
      <c r="J78" s="42"/>
      <c r="K78" s="42"/>
      <c r="L78" s="40">
        <v>2279.58</v>
      </c>
      <c r="M78" s="15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ht="21.75" customHeight="1" spans="1:23">
      <c r="A79" s="15"/>
      <c r="B79" s="22" t="s">
        <v>265</v>
      </c>
      <c r="C79" s="22" t="s">
        <v>231</v>
      </c>
      <c r="D79" s="15"/>
      <c r="E79" s="15"/>
      <c r="F79" s="15"/>
      <c r="G79" s="15"/>
      <c r="H79" s="40">
        <v>36081.12</v>
      </c>
      <c r="I79" s="40">
        <v>36081.12</v>
      </c>
      <c r="J79" s="42"/>
      <c r="K79" s="42"/>
      <c r="L79" s="40">
        <v>36081.12</v>
      </c>
      <c r="M79" s="15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ht="21.75" customHeight="1" spans="1:23">
      <c r="A80" s="15"/>
      <c r="B80" s="15"/>
      <c r="C80" s="15"/>
      <c r="D80" s="22" t="s">
        <v>94</v>
      </c>
      <c r="E80" s="22" t="s">
        <v>95</v>
      </c>
      <c r="F80" s="22" t="s">
        <v>232</v>
      </c>
      <c r="G80" s="22" t="s">
        <v>233</v>
      </c>
      <c r="H80" s="40">
        <v>36081.12</v>
      </c>
      <c r="I80" s="40">
        <v>36081.12</v>
      </c>
      <c r="J80" s="42"/>
      <c r="K80" s="42"/>
      <c r="L80" s="40">
        <v>36081.12</v>
      </c>
      <c r="M80" s="15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ht="21.75" customHeight="1" spans="1:23">
      <c r="A81" s="15"/>
      <c r="B81" s="22" t="s">
        <v>266</v>
      </c>
      <c r="C81" s="22" t="s">
        <v>218</v>
      </c>
      <c r="D81" s="15"/>
      <c r="E81" s="15"/>
      <c r="F81" s="15"/>
      <c r="G81" s="15"/>
      <c r="H81" s="40">
        <v>182366.24</v>
      </c>
      <c r="I81" s="40">
        <v>182366.24</v>
      </c>
      <c r="J81" s="42"/>
      <c r="K81" s="42"/>
      <c r="L81" s="40">
        <v>182366.24</v>
      </c>
      <c r="M81" s="15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ht="21.75" customHeight="1" spans="1:23">
      <c r="A82" s="15"/>
      <c r="B82" s="15"/>
      <c r="C82" s="15"/>
      <c r="D82" s="22" t="s">
        <v>71</v>
      </c>
      <c r="E82" s="22" t="s">
        <v>72</v>
      </c>
      <c r="F82" s="22" t="s">
        <v>219</v>
      </c>
      <c r="G82" s="22" t="s">
        <v>220</v>
      </c>
      <c r="H82" s="40">
        <v>182366.24</v>
      </c>
      <c r="I82" s="40">
        <v>182366.24</v>
      </c>
      <c r="J82" s="42"/>
      <c r="K82" s="42"/>
      <c r="L82" s="40">
        <v>182366.24</v>
      </c>
      <c r="M82" s="15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ht="21.75" customHeight="1" spans="1:23">
      <c r="A83" s="15"/>
      <c r="B83" s="22" t="s">
        <v>267</v>
      </c>
      <c r="C83" s="22" t="s">
        <v>222</v>
      </c>
      <c r="D83" s="15"/>
      <c r="E83" s="15"/>
      <c r="F83" s="15"/>
      <c r="G83" s="15"/>
      <c r="H83" s="40">
        <v>56698.9</v>
      </c>
      <c r="I83" s="40">
        <v>56698.9</v>
      </c>
      <c r="J83" s="42"/>
      <c r="K83" s="42"/>
      <c r="L83" s="40">
        <v>56698.9</v>
      </c>
      <c r="M83" s="15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ht="21.75" customHeight="1" spans="1:23">
      <c r="A84" s="15"/>
      <c r="B84" s="15"/>
      <c r="C84" s="15"/>
      <c r="D84" s="22" t="s">
        <v>92</v>
      </c>
      <c r="E84" s="22" t="s">
        <v>93</v>
      </c>
      <c r="F84" s="22" t="s">
        <v>223</v>
      </c>
      <c r="G84" s="22" t="s">
        <v>222</v>
      </c>
      <c r="H84" s="40">
        <v>56698.9</v>
      </c>
      <c r="I84" s="40">
        <v>56698.9</v>
      </c>
      <c r="J84" s="42"/>
      <c r="K84" s="42"/>
      <c r="L84" s="40">
        <v>56698.9</v>
      </c>
      <c r="M84" s="15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ht="21.75" customHeight="1" spans="1:23">
      <c r="A85" s="15"/>
      <c r="B85" s="22" t="s">
        <v>268</v>
      </c>
      <c r="C85" s="22" t="s">
        <v>242</v>
      </c>
      <c r="D85" s="15"/>
      <c r="E85" s="15"/>
      <c r="F85" s="15"/>
      <c r="G85" s="15"/>
      <c r="H85" s="40">
        <v>7978.52</v>
      </c>
      <c r="I85" s="40">
        <v>7978.52</v>
      </c>
      <c r="J85" s="42"/>
      <c r="K85" s="42"/>
      <c r="L85" s="40">
        <v>7978.52</v>
      </c>
      <c r="M85" s="15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ht="21.75" customHeight="1" spans="1:23">
      <c r="A86" s="15"/>
      <c r="B86" s="15"/>
      <c r="C86" s="15"/>
      <c r="D86" s="22" t="s">
        <v>85</v>
      </c>
      <c r="E86" s="22" t="s">
        <v>84</v>
      </c>
      <c r="F86" s="22" t="s">
        <v>215</v>
      </c>
      <c r="G86" s="22" t="s">
        <v>216</v>
      </c>
      <c r="H86" s="40">
        <v>7978.52</v>
      </c>
      <c r="I86" s="40">
        <v>7978.52</v>
      </c>
      <c r="J86" s="42"/>
      <c r="K86" s="42"/>
      <c r="L86" s="40">
        <v>7978.52</v>
      </c>
      <c r="M86" s="15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ht="21.75" customHeight="1" spans="1:23">
      <c r="A87" s="15"/>
      <c r="B87" s="22" t="s">
        <v>269</v>
      </c>
      <c r="C87" s="22" t="s">
        <v>103</v>
      </c>
      <c r="D87" s="15"/>
      <c r="E87" s="15"/>
      <c r="F87" s="15"/>
      <c r="G87" s="15"/>
      <c r="H87" s="40">
        <v>131880.96</v>
      </c>
      <c r="I87" s="40">
        <v>131880.96</v>
      </c>
      <c r="J87" s="42"/>
      <c r="K87" s="42"/>
      <c r="L87" s="40">
        <v>131880.96</v>
      </c>
      <c r="M87" s="15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ht="21.75" customHeight="1" spans="1:23">
      <c r="A88" s="15"/>
      <c r="B88" s="15"/>
      <c r="C88" s="15"/>
      <c r="D88" s="22" t="s">
        <v>102</v>
      </c>
      <c r="E88" s="22" t="s">
        <v>103</v>
      </c>
      <c r="F88" s="22" t="s">
        <v>246</v>
      </c>
      <c r="G88" s="22" t="s">
        <v>103</v>
      </c>
      <c r="H88" s="40">
        <v>131880.96</v>
      </c>
      <c r="I88" s="40">
        <v>131880.96</v>
      </c>
      <c r="J88" s="42"/>
      <c r="K88" s="42"/>
      <c r="L88" s="40">
        <v>131880.96</v>
      </c>
      <c r="M88" s="15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ht="21.75" customHeight="1" spans="1:23">
      <c r="A89" s="15"/>
      <c r="B89" s="22" t="s">
        <v>270</v>
      </c>
      <c r="C89" s="22" t="s">
        <v>248</v>
      </c>
      <c r="D89" s="15"/>
      <c r="E89" s="15"/>
      <c r="F89" s="15"/>
      <c r="G89" s="15"/>
      <c r="H89" s="40">
        <v>34000</v>
      </c>
      <c r="I89" s="40">
        <v>34000</v>
      </c>
      <c r="J89" s="42"/>
      <c r="K89" s="42"/>
      <c r="L89" s="40">
        <v>34000</v>
      </c>
      <c r="M89" s="15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ht="21.75" customHeight="1" spans="1:23">
      <c r="A90" s="15"/>
      <c r="B90" s="15"/>
      <c r="C90" s="15"/>
      <c r="D90" s="22" t="s">
        <v>79</v>
      </c>
      <c r="E90" s="22" t="s">
        <v>80</v>
      </c>
      <c r="F90" s="22" t="s">
        <v>205</v>
      </c>
      <c r="G90" s="22" t="s">
        <v>206</v>
      </c>
      <c r="H90" s="40">
        <v>34000</v>
      </c>
      <c r="I90" s="40">
        <v>34000</v>
      </c>
      <c r="J90" s="42"/>
      <c r="K90" s="42"/>
      <c r="L90" s="40">
        <v>34000</v>
      </c>
      <c r="M90" s="15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ht="21.75" customHeight="1" spans="1:23">
      <c r="A91" s="22" t="s">
        <v>271</v>
      </c>
      <c r="B91" s="22"/>
      <c r="C91" s="22"/>
      <c r="D91" s="22"/>
      <c r="E91" s="22"/>
      <c r="F91" s="22"/>
      <c r="G91" s="22"/>
      <c r="H91" s="40">
        <v>3936091.19</v>
      </c>
      <c r="I91" s="40">
        <v>3936091.19</v>
      </c>
      <c r="J91" s="40"/>
      <c r="K91" s="40"/>
      <c r="L91" s="40">
        <v>3936091.19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</sheetData>
  <mergeCells count="31">
    <mergeCell ref="A2:W2"/>
    <mergeCell ref="A3:I3"/>
    <mergeCell ref="V3:W3"/>
    <mergeCell ref="H4:W4"/>
    <mergeCell ref="I5:M5"/>
    <mergeCell ref="N5:P5"/>
    <mergeCell ref="R5:W5"/>
    <mergeCell ref="A91:G9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</sheetPr>
  <dimension ref="A1:W26"/>
  <sheetViews>
    <sheetView showZeros="0" topLeftCell="H1" workbookViewId="0">
      <selection activeCell="R15" sqref="R15"/>
    </sheetView>
  </sheetViews>
  <sheetFormatPr defaultColWidth="8.85" defaultRowHeight="15" customHeight="1"/>
  <cols>
    <col min="1" max="23" width="11.425" customWidth="1"/>
  </cols>
  <sheetData>
    <row r="1" ht="18.75" customHeight="1" spans="1:23">
      <c r="A1" s="1" t="s">
        <v>27</v>
      </c>
      <c r="B1" s="1" t="s">
        <v>27</v>
      </c>
      <c r="C1" s="1" t="s">
        <v>27</v>
      </c>
      <c r="D1" s="1" t="s">
        <v>27</v>
      </c>
      <c r="E1" s="1" t="s">
        <v>27</v>
      </c>
      <c r="F1" s="1" t="s">
        <v>27</v>
      </c>
      <c r="G1" s="1" t="s">
        <v>27</v>
      </c>
      <c r="H1" s="1" t="s">
        <v>27</v>
      </c>
      <c r="I1" s="1" t="s">
        <v>27</v>
      </c>
      <c r="J1" s="1" t="s">
        <v>27</v>
      </c>
      <c r="K1" s="1" t="s">
        <v>27</v>
      </c>
      <c r="L1" s="1" t="s">
        <v>27</v>
      </c>
      <c r="M1" s="1" t="s">
        <v>27</v>
      </c>
      <c r="N1" s="1" t="s">
        <v>27</v>
      </c>
      <c r="O1" s="1" t="s">
        <v>27</v>
      </c>
      <c r="P1" s="1" t="s">
        <v>27</v>
      </c>
      <c r="Q1" s="1" t="s">
        <v>27</v>
      </c>
      <c r="R1" s="1" t="s">
        <v>27</v>
      </c>
      <c r="S1" s="1" t="s">
        <v>27</v>
      </c>
      <c r="T1" s="1" t="s">
        <v>27</v>
      </c>
      <c r="U1" s="1" t="s">
        <v>27</v>
      </c>
      <c r="V1" s="1" t="s">
        <v>27</v>
      </c>
      <c r="W1" s="2" t="s">
        <v>272</v>
      </c>
    </row>
    <row r="2" ht="40.5" customHeight="1" spans="1:23">
      <c r="A2" s="44" t="s">
        <v>273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ht="18.75" customHeight="1" spans="1:23">
      <c r="A3" s="4" t="str">
        <f>"单位名称："&amp;"昭通市红十字会"</f>
        <v>单位名称：昭通市红十字会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" t="s">
        <v>27</v>
      </c>
      <c r="U3" s="1" t="s">
        <v>27</v>
      </c>
      <c r="V3" s="2" t="s">
        <v>2</v>
      </c>
      <c r="W3" s="2" t="s">
        <v>274</v>
      </c>
    </row>
    <row r="4" ht="18.75" customHeight="1" spans="1:23">
      <c r="A4" s="31" t="s">
        <v>275</v>
      </c>
      <c r="B4" s="31" t="s">
        <v>140</v>
      </c>
      <c r="C4" s="31" t="s">
        <v>141</v>
      </c>
      <c r="D4" s="31" t="s">
        <v>276</v>
      </c>
      <c r="E4" s="31" t="s">
        <v>142</v>
      </c>
      <c r="F4" s="31" t="s">
        <v>143</v>
      </c>
      <c r="G4" s="31" t="s">
        <v>144</v>
      </c>
      <c r="H4" s="31" t="s">
        <v>145</v>
      </c>
      <c r="I4" s="47" t="s">
        <v>32</v>
      </c>
      <c r="J4" s="6" t="s">
        <v>277</v>
      </c>
      <c r="K4" s="6"/>
      <c r="L4" s="6"/>
      <c r="M4" s="6"/>
      <c r="N4" s="6" t="s">
        <v>147</v>
      </c>
      <c r="O4" s="6"/>
      <c r="P4" s="6"/>
      <c r="Q4" s="31" t="s">
        <v>38</v>
      </c>
      <c r="R4" s="6" t="s">
        <v>57</v>
      </c>
      <c r="S4" s="6"/>
      <c r="T4" s="6"/>
      <c r="U4" s="6"/>
      <c r="V4" s="6"/>
      <c r="W4" s="6"/>
    </row>
    <row r="5" ht="18.75" customHeight="1" spans="1:23">
      <c r="A5" s="31"/>
      <c r="B5" s="31"/>
      <c r="C5" s="31"/>
      <c r="D5" s="31"/>
      <c r="E5" s="31"/>
      <c r="F5" s="31"/>
      <c r="G5" s="31"/>
      <c r="H5" s="31"/>
      <c r="I5" s="47"/>
      <c r="J5" s="32" t="s">
        <v>35</v>
      </c>
      <c r="K5" s="32"/>
      <c r="L5" s="33" t="s">
        <v>36</v>
      </c>
      <c r="M5" s="33" t="s">
        <v>37</v>
      </c>
      <c r="N5" s="33" t="s">
        <v>35</v>
      </c>
      <c r="O5" s="33" t="s">
        <v>36</v>
      </c>
      <c r="P5" s="33" t="s">
        <v>37</v>
      </c>
      <c r="Q5" s="31"/>
      <c r="R5" s="33" t="s">
        <v>34</v>
      </c>
      <c r="S5" s="33" t="s">
        <v>41</v>
      </c>
      <c r="T5" s="33" t="s">
        <v>42</v>
      </c>
      <c r="U5" s="33" t="s">
        <v>43</v>
      </c>
      <c r="V5" s="33" t="s">
        <v>44</v>
      </c>
      <c r="W5" s="33" t="s">
        <v>45</v>
      </c>
    </row>
    <row r="6" ht="32" customHeight="1" spans="1:23">
      <c r="A6" s="31"/>
      <c r="B6" s="31"/>
      <c r="C6" s="31"/>
      <c r="D6" s="31"/>
      <c r="E6" s="31"/>
      <c r="F6" s="31"/>
      <c r="G6" s="31"/>
      <c r="H6" s="31"/>
      <c r="I6" s="47"/>
      <c r="J6" s="34" t="s">
        <v>34</v>
      </c>
      <c r="K6" s="34" t="s">
        <v>278</v>
      </c>
      <c r="L6" s="33"/>
      <c r="M6" s="33"/>
      <c r="N6" s="33"/>
      <c r="O6" s="33"/>
      <c r="P6" s="33"/>
      <c r="Q6" s="31"/>
      <c r="R6" s="33"/>
      <c r="S6" s="33"/>
      <c r="T6" s="33"/>
      <c r="U6" s="33"/>
      <c r="V6" s="33"/>
      <c r="W6" s="33"/>
    </row>
    <row r="7" ht="18.75" customHeight="1" spans="1:23">
      <c r="A7" s="45" t="s">
        <v>121</v>
      </c>
      <c r="B7" s="46" t="s">
        <v>122</v>
      </c>
      <c r="C7" s="46" t="s">
        <v>123</v>
      </c>
      <c r="D7" s="46" t="s">
        <v>124</v>
      </c>
      <c r="E7" s="46" t="s">
        <v>125</v>
      </c>
      <c r="F7" s="46" t="s">
        <v>126</v>
      </c>
      <c r="G7" s="46" t="s">
        <v>127</v>
      </c>
      <c r="H7" s="46" t="s">
        <v>153</v>
      </c>
      <c r="I7" s="46" t="s">
        <v>154</v>
      </c>
      <c r="J7" s="46" t="s">
        <v>155</v>
      </c>
      <c r="K7" s="46" t="s">
        <v>156</v>
      </c>
      <c r="L7" s="46" t="s">
        <v>157</v>
      </c>
      <c r="M7" s="46" t="s">
        <v>158</v>
      </c>
      <c r="N7" s="46" t="s">
        <v>159</v>
      </c>
      <c r="O7" s="46" t="s">
        <v>160</v>
      </c>
      <c r="P7" s="46" t="s">
        <v>161</v>
      </c>
      <c r="Q7" s="46" t="s">
        <v>162</v>
      </c>
      <c r="R7" s="46" t="s">
        <v>163</v>
      </c>
      <c r="S7" s="46" t="s">
        <v>164</v>
      </c>
      <c r="T7" s="46" t="s">
        <v>165</v>
      </c>
      <c r="U7" s="46" t="s">
        <v>166</v>
      </c>
      <c r="V7" s="46" t="s">
        <v>167</v>
      </c>
      <c r="W7" s="46" t="s">
        <v>168</v>
      </c>
    </row>
    <row r="8" ht="28" customHeight="1" spans="1:23">
      <c r="A8" s="29" t="s">
        <v>279</v>
      </c>
      <c r="B8" s="29"/>
      <c r="C8" s="29"/>
      <c r="D8" s="29"/>
      <c r="E8" s="29"/>
      <c r="F8" s="29"/>
      <c r="G8" s="29"/>
      <c r="H8" s="29"/>
      <c r="I8" s="40">
        <v>100000</v>
      </c>
      <c r="J8" s="40">
        <v>100000</v>
      </c>
      <c r="K8" s="40">
        <v>100000</v>
      </c>
      <c r="L8" s="40"/>
      <c r="M8" s="40"/>
      <c r="N8" s="40"/>
      <c r="O8" s="13"/>
      <c r="P8" s="13"/>
      <c r="Q8" s="13"/>
      <c r="R8" s="13"/>
      <c r="S8" s="13"/>
      <c r="T8" s="13"/>
      <c r="U8" s="13"/>
      <c r="V8" s="13"/>
      <c r="W8" s="13"/>
    </row>
    <row r="9" ht="19" customHeight="1" spans="1:23">
      <c r="A9" s="29"/>
      <c r="B9" s="29" t="s">
        <v>280</v>
      </c>
      <c r="C9" s="29" t="s">
        <v>281</v>
      </c>
      <c r="D9" s="29" t="s">
        <v>47</v>
      </c>
      <c r="E9" s="29"/>
      <c r="F9" s="29"/>
      <c r="G9" s="29"/>
      <c r="H9" s="29"/>
      <c r="I9" s="40">
        <v>100000</v>
      </c>
      <c r="J9" s="40">
        <v>100000</v>
      </c>
      <c r="K9" s="40">
        <v>100000</v>
      </c>
      <c r="L9" s="40"/>
      <c r="M9" s="40"/>
      <c r="N9" s="40"/>
      <c r="O9" s="13"/>
      <c r="P9" s="13"/>
      <c r="Q9" s="13"/>
      <c r="R9" s="13"/>
      <c r="S9" s="13"/>
      <c r="T9" s="13"/>
      <c r="U9" s="13"/>
      <c r="V9" s="13"/>
      <c r="W9" s="13"/>
    </row>
    <row r="10" ht="23" customHeight="1" spans="1:23">
      <c r="A10" s="29"/>
      <c r="B10" s="29"/>
      <c r="C10" s="29"/>
      <c r="D10" s="29"/>
      <c r="E10" s="29" t="s">
        <v>77</v>
      </c>
      <c r="F10" s="29" t="s">
        <v>78</v>
      </c>
      <c r="G10" s="29"/>
      <c r="H10" s="29"/>
      <c r="I10" s="40">
        <v>100000</v>
      </c>
      <c r="J10" s="40">
        <v>100000</v>
      </c>
      <c r="K10" s="40">
        <v>100000</v>
      </c>
      <c r="L10" s="40"/>
      <c r="M10" s="40"/>
      <c r="N10" s="40"/>
      <c r="O10" s="13"/>
      <c r="P10" s="13"/>
      <c r="Q10" s="13"/>
      <c r="R10" s="13"/>
      <c r="S10" s="13"/>
      <c r="T10" s="13"/>
      <c r="U10" s="13"/>
      <c r="V10" s="13"/>
      <c r="W10" s="13"/>
    </row>
    <row r="11" ht="18.75" customHeight="1" spans="1:23">
      <c r="A11" s="29"/>
      <c r="B11" s="29"/>
      <c r="C11" s="29"/>
      <c r="D11" s="29"/>
      <c r="E11" s="29"/>
      <c r="F11" s="29"/>
      <c r="G11" s="29" t="s">
        <v>185</v>
      </c>
      <c r="H11" s="29" t="s">
        <v>186</v>
      </c>
      <c r="I11" s="40">
        <v>54000</v>
      </c>
      <c r="J11" s="40">
        <v>54000</v>
      </c>
      <c r="K11" s="40">
        <v>54000</v>
      </c>
      <c r="L11" s="40"/>
      <c r="M11" s="40"/>
      <c r="N11" s="40"/>
      <c r="O11" s="13"/>
      <c r="P11" s="13"/>
      <c r="Q11" s="13"/>
      <c r="R11" s="13"/>
      <c r="S11" s="13"/>
      <c r="T11" s="13"/>
      <c r="U11" s="13"/>
      <c r="V11" s="13"/>
      <c r="W11" s="13"/>
    </row>
    <row r="12" ht="18.75" customHeight="1" spans="1:23">
      <c r="A12" s="15"/>
      <c r="B12" s="15"/>
      <c r="C12" s="15"/>
      <c r="D12" s="15"/>
      <c r="E12" s="15"/>
      <c r="F12" s="15"/>
      <c r="G12" s="29" t="s">
        <v>195</v>
      </c>
      <c r="H12" s="29" t="s">
        <v>196</v>
      </c>
      <c r="I12" s="40">
        <v>46000</v>
      </c>
      <c r="J12" s="40">
        <v>46000</v>
      </c>
      <c r="K12" s="40">
        <v>46000</v>
      </c>
      <c r="L12" s="40"/>
      <c r="M12" s="40"/>
      <c r="N12" s="40"/>
      <c r="O12" s="13"/>
      <c r="P12" s="13"/>
      <c r="Q12" s="13"/>
      <c r="R12" s="13"/>
      <c r="S12" s="13"/>
      <c r="T12" s="13"/>
      <c r="U12" s="13"/>
      <c r="V12" s="13"/>
      <c r="W12" s="13"/>
    </row>
    <row r="13" ht="23" customHeight="1" spans="1:23">
      <c r="A13" s="29" t="s">
        <v>282</v>
      </c>
      <c r="B13" s="15"/>
      <c r="C13" s="15"/>
      <c r="D13" s="15"/>
      <c r="E13" s="15"/>
      <c r="F13" s="15"/>
      <c r="G13" s="15"/>
      <c r="H13" s="15"/>
      <c r="I13" s="40">
        <v>316319.75</v>
      </c>
      <c r="J13" s="40">
        <v>298000</v>
      </c>
      <c r="K13" s="40">
        <v>298000</v>
      </c>
      <c r="L13" s="40"/>
      <c r="M13" s="40"/>
      <c r="N13" s="40">
        <v>18319.75</v>
      </c>
      <c r="O13" s="13"/>
      <c r="P13" s="13"/>
      <c r="Q13" s="13"/>
      <c r="R13" s="13"/>
      <c r="S13" s="13"/>
      <c r="T13" s="13"/>
      <c r="U13" s="13"/>
      <c r="V13" s="13"/>
      <c r="W13" s="13"/>
    </row>
    <row r="14" ht="22" customHeight="1" spans="1:23">
      <c r="A14" s="15"/>
      <c r="B14" s="29" t="s">
        <v>283</v>
      </c>
      <c r="C14" s="29" t="s">
        <v>284</v>
      </c>
      <c r="D14" s="29" t="s">
        <v>47</v>
      </c>
      <c r="E14" s="15"/>
      <c r="F14" s="15"/>
      <c r="G14" s="15"/>
      <c r="H14" s="15"/>
      <c r="I14" s="40">
        <v>118319.75</v>
      </c>
      <c r="J14" s="40">
        <v>100000</v>
      </c>
      <c r="K14" s="40">
        <v>100000</v>
      </c>
      <c r="L14" s="40"/>
      <c r="M14" s="40"/>
      <c r="N14" s="40">
        <v>18319.75</v>
      </c>
      <c r="O14" s="13"/>
      <c r="P14" s="13"/>
      <c r="Q14" s="13"/>
      <c r="R14" s="13"/>
      <c r="S14" s="13"/>
      <c r="T14" s="13"/>
      <c r="U14" s="13"/>
      <c r="V14" s="13"/>
      <c r="W14" s="13"/>
    </row>
    <row r="15" ht="24" customHeight="1" spans="1:23">
      <c r="A15" s="15"/>
      <c r="B15" s="15"/>
      <c r="C15" s="15"/>
      <c r="D15" s="15"/>
      <c r="E15" s="29" t="s">
        <v>81</v>
      </c>
      <c r="F15" s="29" t="s">
        <v>82</v>
      </c>
      <c r="G15" s="15"/>
      <c r="H15" s="15"/>
      <c r="I15" s="40">
        <v>118319.75</v>
      </c>
      <c r="J15" s="40">
        <v>100000</v>
      </c>
      <c r="K15" s="40">
        <v>100000</v>
      </c>
      <c r="L15" s="40"/>
      <c r="M15" s="40"/>
      <c r="N15" s="40">
        <v>18319.75</v>
      </c>
      <c r="O15" s="13"/>
      <c r="P15" s="13"/>
      <c r="Q15" s="13"/>
      <c r="R15" s="13"/>
      <c r="S15" s="13"/>
      <c r="T15" s="13"/>
      <c r="U15" s="13"/>
      <c r="V15" s="13"/>
      <c r="W15" s="13"/>
    </row>
    <row r="16" ht="18.75" customHeight="1" spans="1:23">
      <c r="A16" s="15"/>
      <c r="B16" s="15"/>
      <c r="C16" s="15"/>
      <c r="D16" s="15"/>
      <c r="E16" s="15"/>
      <c r="F16" s="15"/>
      <c r="G16" s="29" t="s">
        <v>185</v>
      </c>
      <c r="H16" s="29" t="s">
        <v>186</v>
      </c>
      <c r="I16" s="40">
        <v>21000</v>
      </c>
      <c r="J16" s="40">
        <v>21000</v>
      </c>
      <c r="K16" s="40">
        <v>21000</v>
      </c>
      <c r="L16" s="40"/>
      <c r="M16" s="40"/>
      <c r="N16" s="40"/>
      <c r="O16" s="13"/>
      <c r="P16" s="13"/>
      <c r="Q16" s="13"/>
      <c r="R16" s="13"/>
      <c r="S16" s="13"/>
      <c r="T16" s="13"/>
      <c r="U16" s="13"/>
      <c r="V16" s="13"/>
      <c r="W16" s="13"/>
    </row>
    <row r="17" ht="18.75" customHeight="1" spans="1:23">
      <c r="A17" s="15"/>
      <c r="B17" s="15"/>
      <c r="C17" s="15"/>
      <c r="D17" s="15"/>
      <c r="E17" s="15"/>
      <c r="F17" s="15"/>
      <c r="G17" s="29" t="s">
        <v>193</v>
      </c>
      <c r="H17" s="29" t="s">
        <v>194</v>
      </c>
      <c r="I17" s="40">
        <v>27319.75</v>
      </c>
      <c r="J17" s="40">
        <v>9000</v>
      </c>
      <c r="K17" s="40">
        <v>9000</v>
      </c>
      <c r="L17" s="40"/>
      <c r="M17" s="40"/>
      <c r="N17" s="40">
        <v>18319.75</v>
      </c>
      <c r="O17" s="13"/>
      <c r="P17" s="13"/>
      <c r="Q17" s="13"/>
      <c r="R17" s="13"/>
      <c r="S17" s="13"/>
      <c r="T17" s="13"/>
      <c r="U17" s="13"/>
      <c r="V17" s="13"/>
      <c r="W17" s="13"/>
    </row>
    <row r="18" ht="18.75" customHeight="1" spans="1:23">
      <c r="A18" s="15"/>
      <c r="B18" s="15"/>
      <c r="C18" s="15"/>
      <c r="D18" s="15"/>
      <c r="E18" s="15"/>
      <c r="F18" s="15"/>
      <c r="G18" s="29" t="s">
        <v>285</v>
      </c>
      <c r="H18" s="29" t="s">
        <v>286</v>
      </c>
      <c r="I18" s="40">
        <v>10000</v>
      </c>
      <c r="J18" s="40">
        <v>10000</v>
      </c>
      <c r="K18" s="40">
        <v>10000</v>
      </c>
      <c r="L18" s="40"/>
      <c r="M18" s="40"/>
      <c r="N18" s="40"/>
      <c r="O18" s="13"/>
      <c r="P18" s="13"/>
      <c r="Q18" s="13"/>
      <c r="R18" s="13"/>
      <c r="S18" s="13"/>
      <c r="T18" s="13"/>
      <c r="U18" s="13"/>
      <c r="V18" s="13"/>
      <c r="W18" s="13"/>
    </row>
    <row r="19" ht="18.75" customHeight="1" spans="1:23">
      <c r="A19" s="15"/>
      <c r="B19" s="15"/>
      <c r="C19" s="15"/>
      <c r="D19" s="15"/>
      <c r="E19" s="15"/>
      <c r="F19" s="15"/>
      <c r="G19" s="29" t="s">
        <v>287</v>
      </c>
      <c r="H19" s="29" t="s">
        <v>288</v>
      </c>
      <c r="I19" s="40">
        <v>42000</v>
      </c>
      <c r="J19" s="40">
        <v>42000</v>
      </c>
      <c r="K19" s="40">
        <v>42000</v>
      </c>
      <c r="L19" s="40"/>
      <c r="M19" s="40"/>
      <c r="N19" s="40"/>
      <c r="O19" s="13"/>
      <c r="P19" s="13"/>
      <c r="Q19" s="13"/>
      <c r="R19" s="13"/>
      <c r="S19" s="13"/>
      <c r="T19" s="13"/>
      <c r="U19" s="13"/>
      <c r="V19" s="13"/>
      <c r="W19" s="13"/>
    </row>
    <row r="20" ht="18.75" customHeight="1" spans="1:23">
      <c r="A20" s="15"/>
      <c r="B20" s="15"/>
      <c r="C20" s="15"/>
      <c r="D20" s="15"/>
      <c r="E20" s="15"/>
      <c r="F20" s="15"/>
      <c r="G20" s="29" t="s">
        <v>197</v>
      </c>
      <c r="H20" s="29" t="s">
        <v>198</v>
      </c>
      <c r="I20" s="40">
        <v>18000</v>
      </c>
      <c r="J20" s="40">
        <v>18000</v>
      </c>
      <c r="K20" s="40">
        <v>18000</v>
      </c>
      <c r="L20" s="40"/>
      <c r="M20" s="40"/>
      <c r="N20" s="40"/>
      <c r="O20" s="13"/>
      <c r="P20" s="13"/>
      <c r="Q20" s="13"/>
      <c r="R20" s="13"/>
      <c r="S20" s="13"/>
      <c r="T20" s="13"/>
      <c r="U20" s="13"/>
      <c r="V20" s="13"/>
      <c r="W20" s="13"/>
    </row>
    <row r="21" ht="18.75" customHeight="1" spans="1:23">
      <c r="A21" s="15"/>
      <c r="B21" s="29" t="s">
        <v>289</v>
      </c>
      <c r="C21" s="29" t="s">
        <v>290</v>
      </c>
      <c r="D21" s="29" t="s">
        <v>47</v>
      </c>
      <c r="E21" s="15"/>
      <c r="F21" s="15"/>
      <c r="G21" s="15"/>
      <c r="H21" s="15"/>
      <c r="I21" s="40">
        <v>198000</v>
      </c>
      <c r="J21" s="40">
        <v>198000</v>
      </c>
      <c r="K21" s="40">
        <v>198000</v>
      </c>
      <c r="L21" s="40"/>
      <c r="M21" s="40"/>
      <c r="N21" s="40"/>
      <c r="O21" s="13"/>
      <c r="P21" s="13"/>
      <c r="Q21" s="13"/>
      <c r="R21" s="13"/>
      <c r="S21" s="13"/>
      <c r="T21" s="13"/>
      <c r="U21" s="13"/>
      <c r="V21" s="13"/>
      <c r="W21" s="13"/>
    </row>
    <row r="22" ht="18.75" customHeight="1" spans="1:23">
      <c r="A22" s="15"/>
      <c r="B22" s="15"/>
      <c r="C22" s="15"/>
      <c r="D22" s="15"/>
      <c r="E22" s="29" t="s">
        <v>75</v>
      </c>
      <c r="F22" s="29" t="s">
        <v>76</v>
      </c>
      <c r="G22" s="15"/>
      <c r="H22" s="15"/>
      <c r="I22" s="40">
        <v>198000</v>
      </c>
      <c r="J22" s="40">
        <v>198000</v>
      </c>
      <c r="K22" s="40">
        <v>198000</v>
      </c>
      <c r="L22" s="40"/>
      <c r="M22" s="40"/>
      <c r="N22" s="40"/>
      <c r="O22" s="13"/>
      <c r="P22" s="13"/>
      <c r="Q22" s="13"/>
      <c r="R22" s="13"/>
      <c r="S22" s="13"/>
      <c r="T22" s="13"/>
      <c r="U22" s="13"/>
      <c r="V22" s="13"/>
      <c r="W22" s="13"/>
    </row>
    <row r="23" ht="18.75" customHeight="1" spans="1:23">
      <c r="A23" s="15"/>
      <c r="B23" s="15"/>
      <c r="C23" s="15"/>
      <c r="D23" s="15"/>
      <c r="E23" s="15"/>
      <c r="F23" s="15"/>
      <c r="G23" s="29" t="s">
        <v>185</v>
      </c>
      <c r="H23" s="29" t="s">
        <v>186</v>
      </c>
      <c r="I23" s="40">
        <v>35200</v>
      </c>
      <c r="J23" s="40">
        <v>35200</v>
      </c>
      <c r="K23" s="40">
        <v>35200</v>
      </c>
      <c r="L23" s="40"/>
      <c r="M23" s="40"/>
      <c r="N23" s="40"/>
      <c r="O23" s="13"/>
      <c r="P23" s="13"/>
      <c r="Q23" s="13"/>
      <c r="R23" s="13"/>
      <c r="S23" s="13"/>
      <c r="T23" s="13"/>
      <c r="U23" s="13"/>
      <c r="V23" s="13"/>
      <c r="W23" s="13"/>
    </row>
    <row r="24" ht="18.75" customHeight="1" spans="1:23">
      <c r="A24" s="15"/>
      <c r="B24" s="15"/>
      <c r="C24" s="15"/>
      <c r="D24" s="15"/>
      <c r="E24" s="15"/>
      <c r="F24" s="15"/>
      <c r="G24" s="29" t="s">
        <v>291</v>
      </c>
      <c r="H24" s="29" t="s">
        <v>292</v>
      </c>
      <c r="I24" s="40">
        <v>110000</v>
      </c>
      <c r="J24" s="40">
        <v>110000</v>
      </c>
      <c r="K24" s="40">
        <v>110000</v>
      </c>
      <c r="L24" s="40"/>
      <c r="M24" s="40"/>
      <c r="N24" s="40"/>
      <c r="O24" s="13"/>
      <c r="P24" s="13"/>
      <c r="Q24" s="13"/>
      <c r="R24" s="13"/>
      <c r="S24" s="13"/>
      <c r="T24" s="13"/>
      <c r="U24" s="13"/>
      <c r="V24" s="13"/>
      <c r="W24" s="13"/>
    </row>
    <row r="25" ht="18.75" customHeight="1" spans="1:23">
      <c r="A25" s="15"/>
      <c r="B25" s="15"/>
      <c r="C25" s="15"/>
      <c r="D25" s="15"/>
      <c r="E25" s="15"/>
      <c r="F25" s="15"/>
      <c r="G25" s="29" t="s">
        <v>193</v>
      </c>
      <c r="H25" s="29" t="s">
        <v>194</v>
      </c>
      <c r="I25" s="40">
        <v>52800</v>
      </c>
      <c r="J25" s="40">
        <v>52800</v>
      </c>
      <c r="K25" s="40">
        <v>52800</v>
      </c>
      <c r="L25" s="40"/>
      <c r="M25" s="40"/>
      <c r="N25" s="40"/>
      <c r="O25" s="13"/>
      <c r="P25" s="13"/>
      <c r="Q25" s="13"/>
      <c r="R25" s="13"/>
      <c r="S25" s="13"/>
      <c r="T25" s="13"/>
      <c r="U25" s="13"/>
      <c r="V25" s="13"/>
      <c r="W25" s="13"/>
    </row>
    <row r="26" ht="18.75" customHeight="1" spans="1:23">
      <c r="A26" s="22" t="s">
        <v>293</v>
      </c>
      <c r="B26" s="22"/>
      <c r="C26" s="22"/>
      <c r="D26" s="22"/>
      <c r="E26" s="22"/>
      <c r="F26" s="22"/>
      <c r="G26" s="22"/>
      <c r="H26" s="22"/>
      <c r="I26" s="40">
        <v>416319.75</v>
      </c>
      <c r="J26" s="40">
        <v>398000</v>
      </c>
      <c r="K26" s="40">
        <v>398000</v>
      </c>
      <c r="L26" s="40"/>
      <c r="M26" s="40"/>
      <c r="N26" s="40">
        <v>18319.75</v>
      </c>
      <c r="O26" s="13"/>
      <c r="P26" s="13"/>
      <c r="Q26" s="13"/>
      <c r="R26" s="13"/>
      <c r="S26" s="13"/>
      <c r="T26" s="13"/>
      <c r="U26" s="13"/>
      <c r="V26" s="13"/>
      <c r="W26" s="13"/>
    </row>
  </sheetData>
  <mergeCells count="29">
    <mergeCell ref="A2:W2"/>
    <mergeCell ref="A3:S3"/>
    <mergeCell ref="V3:W3"/>
    <mergeCell ref="J4:M4"/>
    <mergeCell ref="N4:P4"/>
    <mergeCell ref="R4:W4"/>
    <mergeCell ref="J5:K5"/>
    <mergeCell ref="A26:H2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</sheetPr>
  <dimension ref="A1:J30"/>
  <sheetViews>
    <sheetView showZeros="0" tabSelected="1" topLeftCell="A10" workbookViewId="0">
      <selection activeCell="B15" sqref="B15:B22"/>
    </sheetView>
  </sheetViews>
  <sheetFormatPr defaultColWidth="8.85" defaultRowHeight="15" customHeight="1"/>
  <cols>
    <col min="1" max="1" width="26.5666666666667" customWidth="1"/>
    <col min="2" max="2" width="22.5666666666667" customWidth="1"/>
    <col min="3" max="10" width="15.5666666666667" customWidth="1"/>
  </cols>
  <sheetData>
    <row r="1" ht="29.2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294</v>
      </c>
    </row>
    <row r="2" ht="29.25" customHeight="1" spans="1:10">
      <c r="A2" s="3" t="s">
        <v>295</v>
      </c>
      <c r="B2" s="3"/>
      <c r="C2" s="3"/>
      <c r="D2" s="3"/>
      <c r="E2" s="3"/>
      <c r="F2" s="3"/>
      <c r="G2" s="3"/>
      <c r="H2" s="3"/>
      <c r="I2" s="3"/>
      <c r="J2" s="3"/>
    </row>
    <row r="3" ht="21.75" customHeight="1" spans="1:10">
      <c r="A3" s="4" t="str">
        <f>"单位名称："&amp;"昭通市红十字会"</f>
        <v>单位名称：昭通市红十字会</v>
      </c>
      <c r="B3" s="4"/>
      <c r="C3" s="4"/>
      <c r="D3" s="4"/>
      <c r="E3" s="4"/>
      <c r="F3" s="4"/>
      <c r="G3" s="4"/>
      <c r="H3" s="4"/>
      <c r="I3" s="1"/>
      <c r="J3" s="1"/>
    </row>
    <row r="4" ht="21.75" customHeight="1" spans="1:10">
      <c r="A4" s="31" t="s">
        <v>296</v>
      </c>
      <c r="B4" s="32" t="s">
        <v>297</v>
      </c>
      <c r="C4" s="32" t="s">
        <v>298</v>
      </c>
      <c r="D4" s="32" t="s">
        <v>299</v>
      </c>
      <c r="E4" s="32" t="s">
        <v>300</v>
      </c>
      <c r="F4" s="6" t="s">
        <v>301</v>
      </c>
      <c r="G4" s="32" t="s">
        <v>302</v>
      </c>
      <c r="H4" s="6" t="s">
        <v>303</v>
      </c>
      <c r="I4" s="6" t="s">
        <v>304</v>
      </c>
      <c r="J4" s="32" t="s">
        <v>305</v>
      </c>
    </row>
    <row r="5" ht="21.75" customHeight="1" spans="1:10">
      <c r="A5" s="33" t="s">
        <v>121</v>
      </c>
      <c r="B5" s="34" t="s">
        <v>122</v>
      </c>
      <c r="C5" s="34" t="s">
        <v>123</v>
      </c>
      <c r="D5" s="34" t="s">
        <v>124</v>
      </c>
      <c r="E5" s="34" t="s">
        <v>125</v>
      </c>
      <c r="F5" s="35" t="s">
        <v>126</v>
      </c>
      <c r="G5" s="34" t="s">
        <v>127</v>
      </c>
      <c r="H5" s="35" t="s">
        <v>153</v>
      </c>
      <c r="I5" s="35" t="s">
        <v>154</v>
      </c>
      <c r="J5" s="34" t="s">
        <v>155</v>
      </c>
    </row>
    <row r="6" ht="27.75" customHeight="1" spans="1:10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</row>
    <row r="7" ht="23.25" customHeight="1" spans="1:10">
      <c r="A7" s="43" t="s">
        <v>47</v>
      </c>
      <c r="B7" s="22"/>
      <c r="C7" s="22"/>
      <c r="D7" s="22"/>
      <c r="E7" s="22"/>
      <c r="F7" s="22"/>
      <c r="G7" s="22"/>
      <c r="H7" s="22"/>
      <c r="I7" s="22"/>
      <c r="J7" s="22"/>
    </row>
    <row r="8" ht="23.25" customHeight="1" spans="1:10">
      <c r="A8" s="41" t="s">
        <v>290</v>
      </c>
      <c r="B8" s="22" t="s">
        <v>306</v>
      </c>
      <c r="C8" s="22" t="s">
        <v>307</v>
      </c>
      <c r="D8" s="22" t="s">
        <v>308</v>
      </c>
      <c r="E8" s="22" t="s">
        <v>309</v>
      </c>
      <c r="F8" s="22" t="s">
        <v>310</v>
      </c>
      <c r="G8" s="22" t="s">
        <v>122</v>
      </c>
      <c r="H8" s="22" t="s">
        <v>311</v>
      </c>
      <c r="I8" s="22" t="s">
        <v>312</v>
      </c>
      <c r="J8" s="22" t="s">
        <v>313</v>
      </c>
    </row>
    <row r="9" ht="23.25" customHeight="1" spans="1:10">
      <c r="A9" s="41" t="s">
        <v>290</v>
      </c>
      <c r="B9" s="22" t="s">
        <v>306</v>
      </c>
      <c r="C9" s="22" t="s">
        <v>307</v>
      </c>
      <c r="D9" s="22" t="s">
        <v>314</v>
      </c>
      <c r="E9" s="22" t="s">
        <v>315</v>
      </c>
      <c r="F9" s="22" t="s">
        <v>310</v>
      </c>
      <c r="G9" s="22" t="s">
        <v>316</v>
      </c>
      <c r="H9" s="22" t="s">
        <v>317</v>
      </c>
      <c r="I9" s="22" t="s">
        <v>318</v>
      </c>
      <c r="J9" s="22" t="s">
        <v>319</v>
      </c>
    </row>
    <row r="10" ht="23.25" customHeight="1" spans="1:10">
      <c r="A10" s="41" t="s">
        <v>290</v>
      </c>
      <c r="B10" s="22" t="s">
        <v>306</v>
      </c>
      <c r="C10" s="22" t="s">
        <v>307</v>
      </c>
      <c r="D10" s="22" t="s">
        <v>320</v>
      </c>
      <c r="E10" s="22" t="s">
        <v>321</v>
      </c>
      <c r="F10" s="22" t="s">
        <v>322</v>
      </c>
      <c r="G10" s="22" t="s">
        <v>323</v>
      </c>
      <c r="H10" s="22" t="s">
        <v>324</v>
      </c>
      <c r="I10" s="22" t="s">
        <v>318</v>
      </c>
      <c r="J10" s="22" t="s">
        <v>325</v>
      </c>
    </row>
    <row r="11" ht="23.25" customHeight="1" spans="1:10">
      <c r="A11" s="41" t="s">
        <v>290</v>
      </c>
      <c r="B11" s="22" t="s">
        <v>306</v>
      </c>
      <c r="C11" s="22" t="s">
        <v>307</v>
      </c>
      <c r="D11" s="22" t="s">
        <v>326</v>
      </c>
      <c r="E11" s="22" t="s">
        <v>327</v>
      </c>
      <c r="F11" s="22" t="s">
        <v>322</v>
      </c>
      <c r="G11" s="22" t="s">
        <v>328</v>
      </c>
      <c r="H11" s="22" t="s">
        <v>329</v>
      </c>
      <c r="I11" s="22" t="s">
        <v>312</v>
      </c>
      <c r="J11" s="22" t="s">
        <v>330</v>
      </c>
    </row>
    <row r="12" ht="23.25" customHeight="1" spans="1:10">
      <c r="A12" s="41" t="s">
        <v>290</v>
      </c>
      <c r="B12" s="22" t="s">
        <v>306</v>
      </c>
      <c r="C12" s="22" t="s">
        <v>331</v>
      </c>
      <c r="D12" s="22" t="s">
        <v>332</v>
      </c>
      <c r="E12" s="22" t="s">
        <v>333</v>
      </c>
      <c r="F12" s="22" t="s">
        <v>310</v>
      </c>
      <c r="G12" s="22" t="s">
        <v>334</v>
      </c>
      <c r="H12" s="22" t="s">
        <v>317</v>
      </c>
      <c r="I12" s="22" t="s">
        <v>318</v>
      </c>
      <c r="J12" s="22" t="s">
        <v>335</v>
      </c>
    </row>
    <row r="13" ht="23.25" customHeight="1" spans="1:10">
      <c r="A13" s="41" t="s">
        <v>290</v>
      </c>
      <c r="B13" s="22" t="s">
        <v>306</v>
      </c>
      <c r="C13" s="22" t="s">
        <v>331</v>
      </c>
      <c r="D13" s="22" t="s">
        <v>336</v>
      </c>
      <c r="E13" s="22" t="s">
        <v>337</v>
      </c>
      <c r="F13" s="22" t="s">
        <v>338</v>
      </c>
      <c r="G13" s="22" t="s">
        <v>339</v>
      </c>
      <c r="H13" s="22" t="s">
        <v>340</v>
      </c>
      <c r="I13" s="22" t="s">
        <v>318</v>
      </c>
      <c r="J13" s="22" t="s">
        <v>341</v>
      </c>
    </row>
    <row r="14" ht="23.25" customHeight="1" spans="1:10">
      <c r="A14" s="41" t="s">
        <v>290</v>
      </c>
      <c r="B14" s="22" t="s">
        <v>306</v>
      </c>
      <c r="C14" s="22" t="s">
        <v>342</v>
      </c>
      <c r="D14" s="22" t="s">
        <v>343</v>
      </c>
      <c r="E14" s="22" t="s">
        <v>344</v>
      </c>
      <c r="F14" s="22" t="s">
        <v>310</v>
      </c>
      <c r="G14" s="22" t="s">
        <v>345</v>
      </c>
      <c r="H14" s="22" t="s">
        <v>317</v>
      </c>
      <c r="I14" s="22" t="s">
        <v>318</v>
      </c>
      <c r="J14" s="22" t="s">
        <v>346</v>
      </c>
    </row>
    <row r="15" ht="23.25" customHeight="1" spans="1:10">
      <c r="A15" s="41" t="s">
        <v>284</v>
      </c>
      <c r="B15" s="22" t="s">
        <v>347</v>
      </c>
      <c r="C15" s="22" t="s">
        <v>307</v>
      </c>
      <c r="D15" s="22" t="s">
        <v>308</v>
      </c>
      <c r="E15" s="22" t="s">
        <v>348</v>
      </c>
      <c r="F15" s="22" t="s">
        <v>310</v>
      </c>
      <c r="G15" s="22" t="s">
        <v>122</v>
      </c>
      <c r="H15" s="22" t="s">
        <v>349</v>
      </c>
      <c r="I15" s="22" t="s">
        <v>312</v>
      </c>
      <c r="J15" s="22" t="s">
        <v>350</v>
      </c>
    </row>
    <row r="16" ht="23.25" customHeight="1" spans="1:10">
      <c r="A16" s="41" t="s">
        <v>284</v>
      </c>
      <c r="B16" s="22" t="s">
        <v>351</v>
      </c>
      <c r="C16" s="22" t="s">
        <v>307</v>
      </c>
      <c r="D16" s="22" t="s">
        <v>308</v>
      </c>
      <c r="E16" s="22" t="s">
        <v>352</v>
      </c>
      <c r="F16" s="22" t="s">
        <v>310</v>
      </c>
      <c r="G16" s="22" t="s">
        <v>160</v>
      </c>
      <c r="H16" s="22" t="s">
        <v>311</v>
      </c>
      <c r="I16" s="22" t="s">
        <v>312</v>
      </c>
      <c r="J16" s="22" t="s">
        <v>353</v>
      </c>
    </row>
    <row r="17" ht="23.25" customHeight="1" spans="1:10">
      <c r="A17" s="41" t="s">
        <v>284</v>
      </c>
      <c r="B17" s="22" t="s">
        <v>351</v>
      </c>
      <c r="C17" s="22" t="s">
        <v>307</v>
      </c>
      <c r="D17" s="22" t="s">
        <v>314</v>
      </c>
      <c r="E17" s="22" t="s">
        <v>354</v>
      </c>
      <c r="F17" s="22" t="s">
        <v>310</v>
      </c>
      <c r="G17" s="22" t="s">
        <v>355</v>
      </c>
      <c r="H17" s="22" t="s">
        <v>317</v>
      </c>
      <c r="I17" s="22" t="s">
        <v>318</v>
      </c>
      <c r="J17" s="22" t="s">
        <v>356</v>
      </c>
    </row>
    <row r="18" ht="23.25" customHeight="1" spans="1:10">
      <c r="A18" s="41" t="s">
        <v>284</v>
      </c>
      <c r="B18" s="22" t="s">
        <v>351</v>
      </c>
      <c r="C18" s="22" t="s">
        <v>307</v>
      </c>
      <c r="D18" s="22" t="s">
        <v>320</v>
      </c>
      <c r="E18" s="22" t="s">
        <v>357</v>
      </c>
      <c r="F18" s="22" t="s">
        <v>322</v>
      </c>
      <c r="G18" s="22" t="s">
        <v>358</v>
      </c>
      <c r="H18" s="22" t="s">
        <v>324</v>
      </c>
      <c r="I18" s="22" t="s">
        <v>318</v>
      </c>
      <c r="J18" s="22" t="s">
        <v>359</v>
      </c>
    </row>
    <row r="19" ht="23.25" customHeight="1" spans="1:10">
      <c r="A19" s="41" t="s">
        <v>284</v>
      </c>
      <c r="B19" s="22" t="s">
        <v>351</v>
      </c>
      <c r="C19" s="22" t="s">
        <v>307</v>
      </c>
      <c r="D19" s="22" t="s">
        <v>326</v>
      </c>
      <c r="E19" s="22" t="s">
        <v>327</v>
      </c>
      <c r="F19" s="22" t="s">
        <v>322</v>
      </c>
      <c r="G19" s="22" t="s">
        <v>155</v>
      </c>
      <c r="H19" s="22" t="s">
        <v>360</v>
      </c>
      <c r="I19" s="22" t="s">
        <v>312</v>
      </c>
      <c r="J19" s="22" t="s">
        <v>361</v>
      </c>
    </row>
    <row r="20" ht="23.25" customHeight="1" spans="1:10">
      <c r="A20" s="41" t="s">
        <v>284</v>
      </c>
      <c r="B20" s="22" t="s">
        <v>351</v>
      </c>
      <c r="C20" s="22" t="s">
        <v>331</v>
      </c>
      <c r="D20" s="22" t="s">
        <v>332</v>
      </c>
      <c r="E20" s="22" t="s">
        <v>362</v>
      </c>
      <c r="F20" s="22" t="s">
        <v>310</v>
      </c>
      <c r="G20" s="22" t="s">
        <v>345</v>
      </c>
      <c r="H20" s="22" t="s">
        <v>317</v>
      </c>
      <c r="I20" s="22" t="s">
        <v>318</v>
      </c>
      <c r="J20" s="22" t="s">
        <v>363</v>
      </c>
    </row>
    <row r="21" ht="23.25" customHeight="1" spans="1:10">
      <c r="A21" s="41" t="s">
        <v>284</v>
      </c>
      <c r="B21" s="22" t="s">
        <v>351</v>
      </c>
      <c r="C21" s="22" t="s">
        <v>331</v>
      </c>
      <c r="D21" s="22" t="s">
        <v>336</v>
      </c>
      <c r="E21" s="22" t="s">
        <v>364</v>
      </c>
      <c r="F21" s="22" t="s">
        <v>310</v>
      </c>
      <c r="G21" s="22" t="s">
        <v>123</v>
      </c>
      <c r="H21" s="22" t="s">
        <v>340</v>
      </c>
      <c r="I21" s="22" t="s">
        <v>318</v>
      </c>
      <c r="J21" s="22" t="s">
        <v>364</v>
      </c>
    </row>
    <row r="22" ht="23.25" customHeight="1" spans="1:10">
      <c r="A22" s="41" t="s">
        <v>284</v>
      </c>
      <c r="B22" s="22" t="s">
        <v>351</v>
      </c>
      <c r="C22" s="22" t="s">
        <v>342</v>
      </c>
      <c r="D22" s="22" t="s">
        <v>343</v>
      </c>
      <c r="E22" s="22" t="s">
        <v>365</v>
      </c>
      <c r="F22" s="22" t="s">
        <v>310</v>
      </c>
      <c r="G22" s="22" t="s">
        <v>355</v>
      </c>
      <c r="H22" s="22" t="s">
        <v>317</v>
      </c>
      <c r="I22" s="22" t="s">
        <v>318</v>
      </c>
      <c r="J22" s="22" t="s">
        <v>366</v>
      </c>
    </row>
    <row r="23" ht="23.25" customHeight="1" spans="1:10">
      <c r="A23" s="41" t="s">
        <v>281</v>
      </c>
      <c r="B23" s="22" t="s">
        <v>367</v>
      </c>
      <c r="C23" s="22" t="s">
        <v>307</v>
      </c>
      <c r="D23" s="22" t="s">
        <v>308</v>
      </c>
      <c r="E23" s="22" t="s">
        <v>368</v>
      </c>
      <c r="F23" s="22" t="s">
        <v>310</v>
      </c>
      <c r="G23" s="22" t="s">
        <v>369</v>
      </c>
      <c r="H23" s="22" t="s">
        <v>311</v>
      </c>
      <c r="I23" s="22" t="s">
        <v>312</v>
      </c>
      <c r="J23" s="22" t="s">
        <v>370</v>
      </c>
    </row>
    <row r="24" ht="23.25" customHeight="1" spans="1:10">
      <c r="A24" s="41" t="s">
        <v>281</v>
      </c>
      <c r="B24" s="22" t="s">
        <v>371</v>
      </c>
      <c r="C24" s="22" t="s">
        <v>307</v>
      </c>
      <c r="D24" s="22" t="s">
        <v>308</v>
      </c>
      <c r="E24" s="22" t="s">
        <v>372</v>
      </c>
      <c r="F24" s="22" t="s">
        <v>310</v>
      </c>
      <c r="G24" s="22" t="s">
        <v>165</v>
      </c>
      <c r="H24" s="22" t="s">
        <v>349</v>
      </c>
      <c r="I24" s="22" t="s">
        <v>312</v>
      </c>
      <c r="J24" s="22" t="s">
        <v>373</v>
      </c>
    </row>
    <row r="25" ht="23.25" customHeight="1" spans="1:10">
      <c r="A25" s="41" t="s">
        <v>281</v>
      </c>
      <c r="B25" s="22" t="s">
        <v>371</v>
      </c>
      <c r="C25" s="22" t="s">
        <v>307</v>
      </c>
      <c r="D25" s="22" t="s">
        <v>314</v>
      </c>
      <c r="E25" s="22" t="s">
        <v>374</v>
      </c>
      <c r="F25" s="22" t="s">
        <v>310</v>
      </c>
      <c r="G25" s="22" t="s">
        <v>375</v>
      </c>
      <c r="H25" s="22" t="s">
        <v>317</v>
      </c>
      <c r="I25" s="22" t="s">
        <v>312</v>
      </c>
      <c r="J25" s="22" t="s">
        <v>376</v>
      </c>
    </row>
    <row r="26" ht="23.25" customHeight="1" spans="1:10">
      <c r="A26" s="41" t="s">
        <v>281</v>
      </c>
      <c r="B26" s="22" t="s">
        <v>371</v>
      </c>
      <c r="C26" s="22" t="s">
        <v>307</v>
      </c>
      <c r="D26" s="22" t="s">
        <v>320</v>
      </c>
      <c r="E26" s="22" t="s">
        <v>357</v>
      </c>
      <c r="F26" s="22" t="s">
        <v>322</v>
      </c>
      <c r="G26" s="22" t="s">
        <v>358</v>
      </c>
      <c r="H26" s="22"/>
      <c r="I26" s="22" t="s">
        <v>318</v>
      </c>
      <c r="J26" s="22" t="s">
        <v>377</v>
      </c>
    </row>
    <row r="27" ht="23.25" customHeight="1" spans="1:10">
      <c r="A27" s="41" t="s">
        <v>281</v>
      </c>
      <c r="B27" s="22" t="s">
        <v>371</v>
      </c>
      <c r="C27" s="22" t="s">
        <v>307</v>
      </c>
      <c r="D27" s="22" t="s">
        <v>308</v>
      </c>
      <c r="E27" s="22" t="s">
        <v>327</v>
      </c>
      <c r="F27" s="22" t="s">
        <v>322</v>
      </c>
      <c r="G27" s="22" t="s">
        <v>316</v>
      </c>
      <c r="H27" s="22" t="s">
        <v>378</v>
      </c>
      <c r="I27" s="22" t="s">
        <v>312</v>
      </c>
      <c r="J27" s="22" t="s">
        <v>379</v>
      </c>
    </row>
    <row r="28" ht="23.25" customHeight="1" spans="1:10">
      <c r="A28" s="41" t="s">
        <v>281</v>
      </c>
      <c r="B28" s="22" t="s">
        <v>371</v>
      </c>
      <c r="C28" s="22" t="s">
        <v>331</v>
      </c>
      <c r="D28" s="22" t="s">
        <v>332</v>
      </c>
      <c r="E28" s="22" t="s">
        <v>380</v>
      </c>
      <c r="F28" s="22" t="s">
        <v>310</v>
      </c>
      <c r="G28" s="22" t="s">
        <v>345</v>
      </c>
      <c r="H28" s="22" t="s">
        <v>317</v>
      </c>
      <c r="I28" s="22" t="s">
        <v>318</v>
      </c>
      <c r="J28" s="22" t="s">
        <v>381</v>
      </c>
    </row>
    <row r="29" ht="23.25" customHeight="1" spans="1:10">
      <c r="A29" s="41" t="s">
        <v>281</v>
      </c>
      <c r="B29" s="22" t="s">
        <v>371</v>
      </c>
      <c r="C29" s="22" t="s">
        <v>331</v>
      </c>
      <c r="D29" s="22" t="s">
        <v>336</v>
      </c>
      <c r="E29" s="22" t="s">
        <v>382</v>
      </c>
      <c r="F29" s="22" t="s">
        <v>310</v>
      </c>
      <c r="G29" s="22" t="s">
        <v>121</v>
      </c>
      <c r="H29" s="22" t="s">
        <v>340</v>
      </c>
      <c r="I29" s="22" t="s">
        <v>318</v>
      </c>
      <c r="J29" s="22" t="s">
        <v>383</v>
      </c>
    </row>
    <row r="30" ht="23.25" customHeight="1" spans="1:10">
      <c r="A30" s="41" t="s">
        <v>281</v>
      </c>
      <c r="B30" s="22" t="s">
        <v>371</v>
      </c>
      <c r="C30" s="22" t="s">
        <v>342</v>
      </c>
      <c r="D30" s="22" t="s">
        <v>343</v>
      </c>
      <c r="E30" s="22" t="s">
        <v>384</v>
      </c>
      <c r="F30" s="22" t="s">
        <v>310</v>
      </c>
      <c r="G30" s="22" t="s">
        <v>355</v>
      </c>
      <c r="H30" s="22" t="s">
        <v>317</v>
      </c>
      <c r="I30" s="22" t="s">
        <v>318</v>
      </c>
      <c r="J30" s="22" t="s">
        <v>385</v>
      </c>
    </row>
  </sheetData>
  <mergeCells count="8">
    <mergeCell ref="A2:J2"/>
    <mergeCell ref="A3:H3"/>
    <mergeCell ref="A8:A14"/>
    <mergeCell ref="A15:A22"/>
    <mergeCell ref="A23:A30"/>
    <mergeCell ref="B8:B14"/>
    <mergeCell ref="B15:B22"/>
    <mergeCell ref="B23:B30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</sheetPr>
  <dimension ref="A1:F9"/>
  <sheetViews>
    <sheetView showZeros="0" workbookViewId="0">
      <selection activeCell="A10" sqref="A10"/>
    </sheetView>
  </sheetViews>
  <sheetFormatPr defaultColWidth="8.85" defaultRowHeight="15" customHeight="1" outlineLevelCol="5"/>
  <cols>
    <col min="1" max="1" width="25.7" customWidth="1"/>
    <col min="2" max="2" width="24.5666666666667" customWidth="1"/>
    <col min="3" max="3" width="51.7" customWidth="1"/>
    <col min="4" max="6" width="21.425" customWidth="1"/>
  </cols>
  <sheetData>
    <row r="1" ht="18.75" customHeight="1" spans="1:6">
      <c r="A1" s="4" t="s">
        <v>27</v>
      </c>
      <c r="B1" s="4" t="s">
        <v>27</v>
      </c>
      <c r="C1" s="4" t="s">
        <v>27</v>
      </c>
      <c r="D1" s="4" t="s">
        <v>27</v>
      </c>
      <c r="E1" s="4" t="s">
        <v>27</v>
      </c>
      <c r="F1" s="2" t="s">
        <v>386</v>
      </c>
    </row>
    <row r="2" ht="33.75" customHeight="1" spans="1:6">
      <c r="A2" s="3" t="s">
        <v>387</v>
      </c>
      <c r="B2" s="3"/>
      <c r="C2" s="3"/>
      <c r="D2" s="3"/>
      <c r="E2" s="3"/>
      <c r="F2" s="3"/>
    </row>
    <row r="3" ht="18.75" customHeight="1" spans="1:6">
      <c r="A3" s="4" t="str">
        <f>"单位名称："&amp;"昭通市红十字会"</f>
        <v>单位名称：昭通市红十字会</v>
      </c>
      <c r="B3" s="4"/>
      <c r="C3" s="4"/>
      <c r="D3" s="4"/>
      <c r="E3" s="4" t="s">
        <v>27</v>
      </c>
      <c r="F3" s="2" t="s">
        <v>2</v>
      </c>
    </row>
    <row r="4" ht="18.75" customHeight="1" spans="1:6">
      <c r="A4" s="31" t="s">
        <v>139</v>
      </c>
      <c r="B4" s="31" t="s">
        <v>54</v>
      </c>
      <c r="C4" s="31" t="s">
        <v>55</v>
      </c>
      <c r="D4" s="6" t="s">
        <v>388</v>
      </c>
      <c r="E4" s="6"/>
      <c r="F4" s="6"/>
    </row>
    <row r="5" ht="18.75" customHeight="1" spans="1:6">
      <c r="A5" s="31"/>
      <c r="B5" s="31"/>
      <c r="C5" s="31"/>
      <c r="D5" s="7" t="s">
        <v>32</v>
      </c>
      <c r="E5" s="35" t="s">
        <v>58</v>
      </c>
      <c r="F5" s="35" t="s">
        <v>59</v>
      </c>
    </row>
    <row r="6" ht="18.75" customHeight="1" spans="1:6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ht="18.75" customHeight="1" spans="1:6">
      <c r="A7" s="29"/>
      <c r="B7" s="29"/>
      <c r="C7" s="29"/>
      <c r="D7" s="13"/>
      <c r="E7" s="13"/>
      <c r="F7" s="13"/>
    </row>
    <row r="8" ht="18.75" customHeight="1" spans="1:6">
      <c r="A8" s="29"/>
      <c r="B8" s="29"/>
      <c r="C8" s="29"/>
      <c r="D8" s="13"/>
      <c r="E8" s="13"/>
      <c r="F8" s="13"/>
    </row>
    <row r="9" ht="18.75" customHeight="1" spans="1:6">
      <c r="A9" s="22" t="s">
        <v>389</v>
      </c>
      <c r="B9" s="22"/>
      <c r="C9" s="22"/>
      <c r="D9" s="13"/>
      <c r="E9" s="13"/>
      <c r="F9" s="13"/>
    </row>
  </sheetData>
  <mergeCells count="7">
    <mergeCell ref="A2:F2"/>
    <mergeCell ref="A3:D3"/>
    <mergeCell ref="D4:F4"/>
    <mergeCell ref="A9:C9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</sheetPr>
  <dimension ref="A1:Q15"/>
  <sheetViews>
    <sheetView showZeros="0" topLeftCell="C1" workbookViewId="0">
      <selection activeCell="D13" sqref="D13"/>
    </sheetView>
  </sheetViews>
  <sheetFormatPr defaultColWidth="8.85" defaultRowHeight="15" customHeight="1"/>
  <cols>
    <col min="1" max="3" width="20.275" customWidth="1"/>
    <col min="7" max="17" width="12.7" customWidth="1"/>
  </cols>
  <sheetData>
    <row r="1" ht="18.75" customHeight="1" spans="1:17">
      <c r="A1" s="1" t="s">
        <v>27</v>
      </c>
      <c r="B1" s="1" t="s">
        <v>27</v>
      </c>
      <c r="C1" s="1" t="s">
        <v>27</v>
      </c>
      <c r="D1" s="1" t="s">
        <v>27</v>
      </c>
      <c r="E1" s="1" t="s">
        <v>27</v>
      </c>
      <c r="F1" s="1" t="s">
        <v>27</v>
      </c>
      <c r="G1" s="1" t="s">
        <v>27</v>
      </c>
      <c r="H1" s="1" t="s">
        <v>27</v>
      </c>
      <c r="I1" s="1" t="s">
        <v>27</v>
      </c>
      <c r="J1" s="1" t="s">
        <v>27</v>
      </c>
      <c r="K1" s="1"/>
      <c r="L1" s="1"/>
      <c r="M1" s="1"/>
      <c r="N1" s="1"/>
      <c r="O1" s="1" t="s">
        <v>27</v>
      </c>
      <c r="P1" s="1" t="s">
        <v>27</v>
      </c>
      <c r="Q1" s="2" t="s">
        <v>390</v>
      </c>
    </row>
    <row r="2" ht="37.5" customHeight="1" spans="1:17">
      <c r="A2" s="3" t="s">
        <v>391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.75" customHeight="1" spans="1:17">
      <c r="A3" s="4" t="str">
        <f>"单位名称："&amp;"昭通市红十字会"</f>
        <v>单位名称：昭通市红十字会</v>
      </c>
      <c r="B3" s="4"/>
      <c r="C3" s="4"/>
      <c r="D3" s="4"/>
      <c r="E3" s="4"/>
      <c r="F3" s="4"/>
      <c r="G3" s="1" t="s">
        <v>27</v>
      </c>
      <c r="H3" s="1" t="s">
        <v>27</v>
      </c>
      <c r="I3" s="1" t="s">
        <v>27</v>
      </c>
      <c r="J3" s="1" t="s">
        <v>27</v>
      </c>
      <c r="K3" s="1" t="s">
        <v>27</v>
      </c>
      <c r="L3" s="1" t="s">
        <v>27</v>
      </c>
      <c r="M3" s="1" t="s">
        <v>27</v>
      </c>
      <c r="N3" s="1" t="s">
        <v>27</v>
      </c>
      <c r="O3" s="1" t="s">
        <v>27</v>
      </c>
      <c r="P3" s="2" t="s">
        <v>2</v>
      </c>
      <c r="Q3" s="2" t="s">
        <v>274</v>
      </c>
    </row>
    <row r="4" ht="18.75" customHeight="1" spans="1:17">
      <c r="A4" s="31" t="s">
        <v>392</v>
      </c>
      <c r="B4" s="32" t="s">
        <v>393</v>
      </c>
      <c r="C4" s="32" t="s">
        <v>394</v>
      </c>
      <c r="D4" s="32" t="s">
        <v>395</v>
      </c>
      <c r="E4" s="32" t="s">
        <v>396</v>
      </c>
      <c r="F4" s="32" t="s">
        <v>397</v>
      </c>
      <c r="G4" s="32" t="s">
        <v>146</v>
      </c>
      <c r="H4" s="32"/>
      <c r="I4" s="32"/>
      <c r="J4" s="32"/>
      <c r="K4" s="32"/>
      <c r="L4" s="32"/>
      <c r="M4" s="32"/>
      <c r="N4" s="32"/>
      <c r="O4" s="32"/>
      <c r="P4" s="32"/>
      <c r="Q4" s="32"/>
    </row>
    <row r="5" ht="18.75" customHeight="1" spans="1:17">
      <c r="A5" s="31"/>
      <c r="B5" s="32"/>
      <c r="C5" s="32"/>
      <c r="D5" s="32"/>
      <c r="E5" s="32"/>
      <c r="F5" s="32"/>
      <c r="G5" s="34" t="s">
        <v>32</v>
      </c>
      <c r="H5" s="34" t="s">
        <v>35</v>
      </c>
      <c r="I5" s="34" t="s">
        <v>398</v>
      </c>
      <c r="J5" s="34" t="s">
        <v>399</v>
      </c>
      <c r="K5" s="34" t="s">
        <v>400</v>
      </c>
      <c r="L5" s="34" t="s">
        <v>401</v>
      </c>
      <c r="M5" s="34"/>
      <c r="N5" s="34"/>
      <c r="O5" s="34"/>
      <c r="P5" s="34"/>
      <c r="Q5" s="34"/>
    </row>
    <row r="6" ht="29" customHeight="1" spans="1:17">
      <c r="A6" s="31"/>
      <c r="B6" s="32"/>
      <c r="C6" s="32"/>
      <c r="D6" s="32"/>
      <c r="E6" s="32"/>
      <c r="F6" s="32"/>
      <c r="G6" s="34"/>
      <c r="H6" s="34"/>
      <c r="I6" s="34"/>
      <c r="J6" s="34"/>
      <c r="K6" s="34"/>
      <c r="L6" s="34" t="s">
        <v>34</v>
      </c>
      <c r="M6" s="34" t="s">
        <v>41</v>
      </c>
      <c r="N6" s="34" t="s">
        <v>42</v>
      </c>
      <c r="O6" s="34" t="s">
        <v>43</v>
      </c>
      <c r="P6" s="34" t="s">
        <v>44</v>
      </c>
      <c r="Q6" s="34" t="s">
        <v>45</v>
      </c>
    </row>
    <row r="7" ht="18.75" customHeight="1" spans="1:17">
      <c r="A7" s="38" t="s">
        <v>121</v>
      </c>
      <c r="B7" s="35" t="s">
        <v>122</v>
      </c>
      <c r="C7" s="35" t="s">
        <v>123</v>
      </c>
      <c r="D7" s="35" t="s">
        <v>124</v>
      </c>
      <c r="E7" s="35" t="s">
        <v>125</v>
      </c>
      <c r="F7" s="35" t="s">
        <v>126</v>
      </c>
      <c r="G7" s="35" t="s">
        <v>127</v>
      </c>
      <c r="H7" s="35" t="s">
        <v>153</v>
      </c>
      <c r="I7" s="35" t="s">
        <v>154</v>
      </c>
      <c r="J7" s="35" t="s">
        <v>155</v>
      </c>
      <c r="K7" s="35" t="s">
        <v>156</v>
      </c>
      <c r="L7" s="35" t="s">
        <v>157</v>
      </c>
      <c r="M7" s="35" t="s">
        <v>158</v>
      </c>
      <c r="N7" s="35" t="s">
        <v>159</v>
      </c>
      <c r="O7" s="35" t="s">
        <v>160</v>
      </c>
      <c r="P7" s="35" t="s">
        <v>161</v>
      </c>
      <c r="Q7" s="35" t="s">
        <v>162</v>
      </c>
    </row>
    <row r="8" ht="21.75" customHeight="1" spans="1:17">
      <c r="A8" s="21" t="s">
        <v>47</v>
      </c>
      <c r="B8" s="22"/>
      <c r="C8" s="22"/>
      <c r="D8" s="22"/>
      <c r="E8" s="39"/>
      <c r="F8" s="40"/>
      <c r="G8" s="40">
        <v>148000</v>
      </c>
      <c r="H8" s="40">
        <v>148000</v>
      </c>
      <c r="I8" s="13"/>
      <c r="J8" s="13"/>
      <c r="K8" s="13"/>
      <c r="L8" s="13"/>
      <c r="M8" s="13"/>
      <c r="N8" s="13"/>
      <c r="O8" s="13"/>
      <c r="P8" s="13"/>
      <c r="Q8" s="13"/>
    </row>
    <row r="9" ht="26" customHeight="1" spans="1:17">
      <c r="A9" s="41" t="s">
        <v>238</v>
      </c>
      <c r="B9" s="22"/>
      <c r="C9" s="22"/>
      <c r="D9" s="22"/>
      <c r="E9" s="39"/>
      <c r="F9" s="40"/>
      <c r="G9" s="40">
        <v>20000</v>
      </c>
      <c r="H9" s="40">
        <v>20000</v>
      </c>
      <c r="I9" s="13"/>
      <c r="J9" s="13"/>
      <c r="K9" s="13"/>
      <c r="L9" s="13"/>
      <c r="M9" s="13"/>
      <c r="N9" s="13"/>
      <c r="O9" s="13"/>
      <c r="P9" s="13"/>
      <c r="Q9" s="13"/>
    </row>
    <row r="10" ht="21.75" customHeight="1" spans="1:17">
      <c r="A10" s="22"/>
      <c r="B10" s="21" t="s">
        <v>402</v>
      </c>
      <c r="C10" s="21" t="s">
        <v>403</v>
      </c>
      <c r="D10" s="22" t="s">
        <v>329</v>
      </c>
      <c r="E10" s="40">
        <v>20000</v>
      </c>
      <c r="F10" s="40"/>
      <c r="G10" s="40">
        <v>20000</v>
      </c>
      <c r="H10" s="40">
        <v>20000</v>
      </c>
      <c r="I10" s="13"/>
      <c r="J10" s="13"/>
      <c r="K10" s="13"/>
      <c r="L10" s="13"/>
      <c r="M10" s="13"/>
      <c r="N10" s="13"/>
      <c r="O10" s="13"/>
      <c r="P10" s="13"/>
      <c r="Q10" s="13"/>
    </row>
    <row r="11" ht="28" customHeight="1" spans="1:17">
      <c r="A11" s="41" t="s">
        <v>284</v>
      </c>
      <c r="B11" s="15"/>
      <c r="C11" s="15"/>
      <c r="D11" s="15"/>
      <c r="E11" s="42"/>
      <c r="F11" s="42"/>
      <c r="G11" s="40">
        <v>18000</v>
      </c>
      <c r="H11" s="40">
        <v>18000</v>
      </c>
      <c r="I11" s="13"/>
      <c r="J11" s="13"/>
      <c r="K11" s="13"/>
      <c r="L11" s="13"/>
      <c r="M11" s="13"/>
      <c r="N11" s="13"/>
      <c r="O11" s="13"/>
      <c r="P11" s="13"/>
      <c r="Q11" s="13"/>
    </row>
    <row r="12" ht="21.75" customHeight="1" spans="1:17">
      <c r="A12" s="15"/>
      <c r="B12" s="21" t="s">
        <v>404</v>
      </c>
      <c r="C12" s="21" t="s">
        <v>405</v>
      </c>
      <c r="D12" s="22" t="s">
        <v>406</v>
      </c>
      <c r="E12" s="40">
        <v>1</v>
      </c>
      <c r="F12" s="40">
        <v>18000</v>
      </c>
      <c r="G12" s="40">
        <v>18000</v>
      </c>
      <c r="H12" s="40">
        <v>18000</v>
      </c>
      <c r="I12" s="13"/>
      <c r="J12" s="13"/>
      <c r="K12" s="13"/>
      <c r="L12" s="13"/>
      <c r="M12" s="13"/>
      <c r="N12" s="13"/>
      <c r="O12" s="13"/>
      <c r="P12" s="13"/>
      <c r="Q12" s="13"/>
    </row>
    <row r="13" ht="21.75" customHeight="1" spans="1:17">
      <c r="A13" s="41" t="s">
        <v>290</v>
      </c>
      <c r="B13" s="15"/>
      <c r="C13" s="15"/>
      <c r="D13" s="15"/>
      <c r="E13" s="42"/>
      <c r="F13" s="42"/>
      <c r="G13" s="40">
        <v>110000</v>
      </c>
      <c r="H13" s="40">
        <v>110000</v>
      </c>
      <c r="I13" s="13"/>
      <c r="J13" s="13"/>
      <c r="K13" s="13"/>
      <c r="L13" s="13"/>
      <c r="M13" s="13"/>
      <c r="N13" s="13"/>
      <c r="O13" s="13"/>
      <c r="P13" s="13"/>
      <c r="Q13" s="13"/>
    </row>
    <row r="14" ht="21.75" customHeight="1" spans="1:17">
      <c r="A14" s="15"/>
      <c r="B14" s="21" t="s">
        <v>407</v>
      </c>
      <c r="C14" s="21" t="s">
        <v>408</v>
      </c>
      <c r="D14" s="22" t="s">
        <v>340</v>
      </c>
      <c r="E14" s="40">
        <v>1</v>
      </c>
      <c r="F14" s="40">
        <v>110000</v>
      </c>
      <c r="G14" s="40">
        <v>110000</v>
      </c>
      <c r="H14" s="40">
        <v>110000</v>
      </c>
      <c r="I14" s="13"/>
      <c r="J14" s="13"/>
      <c r="K14" s="13"/>
      <c r="L14" s="13"/>
      <c r="M14" s="13"/>
      <c r="N14" s="13"/>
      <c r="O14" s="13"/>
      <c r="P14" s="13"/>
      <c r="Q14" s="13"/>
    </row>
    <row r="15" ht="21.75" customHeight="1" spans="1:17">
      <c r="A15" s="22" t="s">
        <v>409</v>
      </c>
      <c r="B15" s="22"/>
      <c r="C15" s="22"/>
      <c r="D15" s="22"/>
      <c r="E15" s="22"/>
      <c r="F15" s="22"/>
      <c r="G15" s="13">
        <v>148000</v>
      </c>
      <c r="H15" s="13">
        <v>148000</v>
      </c>
      <c r="I15" s="13"/>
      <c r="J15" s="13"/>
      <c r="K15" s="13"/>
      <c r="L15" s="13"/>
      <c r="M15" s="13"/>
      <c r="N15" s="13"/>
      <c r="O15" s="13"/>
      <c r="P15" s="13"/>
      <c r="Q15" s="13"/>
    </row>
  </sheetData>
  <mergeCells count="17">
    <mergeCell ref="A2:Q2"/>
    <mergeCell ref="A3:F3"/>
    <mergeCell ref="P3:Q3"/>
    <mergeCell ref="G4:Q4"/>
    <mergeCell ref="L5:Q5"/>
    <mergeCell ref="A15:F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</sheetPr>
  <dimension ref="A1:N11"/>
  <sheetViews>
    <sheetView showZeros="0" workbookViewId="0">
      <selection activeCell="A1" sqref="A1"/>
    </sheetView>
  </sheetViews>
  <sheetFormatPr defaultColWidth="8.85" defaultRowHeight="15" customHeight="1"/>
  <cols>
    <col min="1" max="1" width="30.5666666666667" customWidth="1"/>
    <col min="2" max="3" width="18.1333333333333" customWidth="1"/>
    <col min="4" max="14" width="12.5666666666667" customWidth="1"/>
  </cols>
  <sheetData>
    <row r="1" ht="18.75" customHeight="1" spans="1:14">
      <c r="A1" s="1" t="s">
        <v>27</v>
      </c>
      <c r="B1" s="1" t="s">
        <v>27</v>
      </c>
      <c r="C1" s="1" t="s">
        <v>27</v>
      </c>
      <c r="D1" s="1" t="s">
        <v>27</v>
      </c>
      <c r="E1" s="1" t="s">
        <v>27</v>
      </c>
      <c r="F1" s="1" t="s">
        <v>27</v>
      </c>
      <c r="G1" s="1" t="s">
        <v>27</v>
      </c>
      <c r="H1" s="1" t="s">
        <v>27</v>
      </c>
      <c r="I1" s="1" t="s">
        <v>27</v>
      </c>
      <c r="J1" s="1" t="s">
        <v>27</v>
      </c>
      <c r="K1" s="1" t="s">
        <v>27</v>
      </c>
      <c r="L1" s="1" t="s">
        <v>27</v>
      </c>
      <c r="M1" s="1" t="s">
        <v>27</v>
      </c>
      <c r="N1" s="2" t="s">
        <v>410</v>
      </c>
    </row>
    <row r="2" ht="42.75" customHeight="1" spans="1:14">
      <c r="A2" s="3" t="s">
        <v>411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8.75" customHeight="1" spans="1:14">
      <c r="A3" s="4" t="str">
        <f>"单位名称："&amp;"昭通市红十字会"</f>
        <v>单位名称：昭通市红十字会</v>
      </c>
      <c r="B3" s="4"/>
      <c r="C3" s="4"/>
      <c r="D3" s="1" t="s">
        <v>27</v>
      </c>
      <c r="E3" s="1" t="s">
        <v>27</v>
      </c>
      <c r="F3" s="1" t="s">
        <v>27</v>
      </c>
      <c r="G3" s="1" t="s">
        <v>27</v>
      </c>
      <c r="H3" s="1" t="s">
        <v>27</v>
      </c>
      <c r="I3" s="1" t="s">
        <v>27</v>
      </c>
      <c r="J3" s="1" t="s">
        <v>27</v>
      </c>
      <c r="K3" s="1" t="s">
        <v>27</v>
      </c>
      <c r="L3" s="1" t="s">
        <v>27</v>
      </c>
      <c r="M3" s="2" t="s">
        <v>2</v>
      </c>
      <c r="N3" s="2" t="s">
        <v>274</v>
      </c>
    </row>
    <row r="4" ht="18.75" customHeight="1" spans="1:14">
      <c r="A4" s="31" t="s">
        <v>392</v>
      </c>
      <c r="B4" s="32" t="s">
        <v>412</v>
      </c>
      <c r="C4" s="32" t="s">
        <v>413</v>
      </c>
      <c r="D4" s="32" t="s">
        <v>146</v>
      </c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18.75" customHeight="1" spans="1:14">
      <c r="A5" s="31"/>
      <c r="B5" s="32"/>
      <c r="C5" s="32"/>
      <c r="D5" s="34" t="s">
        <v>32</v>
      </c>
      <c r="E5" s="34" t="s">
        <v>35</v>
      </c>
      <c r="F5" s="34" t="s">
        <v>398</v>
      </c>
      <c r="G5" s="34" t="s">
        <v>399</v>
      </c>
      <c r="H5" s="34" t="s">
        <v>400</v>
      </c>
      <c r="I5" s="34" t="s">
        <v>401</v>
      </c>
      <c r="J5" s="34"/>
      <c r="K5" s="34"/>
      <c r="L5" s="34"/>
      <c r="M5" s="34"/>
      <c r="N5" s="34"/>
    </row>
    <row r="6" ht="30" customHeight="1" spans="1:14">
      <c r="A6" s="31"/>
      <c r="B6" s="32"/>
      <c r="C6" s="32"/>
      <c r="D6" s="34"/>
      <c r="E6" s="34"/>
      <c r="F6" s="34"/>
      <c r="G6" s="34"/>
      <c r="H6" s="34"/>
      <c r="I6" s="34" t="s">
        <v>34</v>
      </c>
      <c r="J6" s="34" t="s">
        <v>41</v>
      </c>
      <c r="K6" s="34" t="s">
        <v>42</v>
      </c>
      <c r="L6" s="34" t="s">
        <v>43</v>
      </c>
      <c r="M6" s="34" t="s">
        <v>44</v>
      </c>
      <c r="N6" s="34" t="s">
        <v>45</v>
      </c>
    </row>
    <row r="7" ht="18.75" customHeight="1" spans="1:14">
      <c r="A7" s="33" t="s">
        <v>121</v>
      </c>
      <c r="B7" s="34" t="s">
        <v>122</v>
      </c>
      <c r="C7" s="34" t="s">
        <v>123</v>
      </c>
      <c r="D7" s="34" t="s">
        <v>124</v>
      </c>
      <c r="E7" s="34" t="s">
        <v>125</v>
      </c>
      <c r="F7" s="34" t="s">
        <v>126</v>
      </c>
      <c r="G7" s="34" t="s">
        <v>127</v>
      </c>
      <c r="H7" s="34" t="s">
        <v>153</v>
      </c>
      <c r="I7" s="34" t="s">
        <v>154</v>
      </c>
      <c r="J7" s="34" t="s">
        <v>155</v>
      </c>
      <c r="K7" s="34" t="s">
        <v>156</v>
      </c>
      <c r="L7" s="34" t="s">
        <v>157</v>
      </c>
      <c r="M7" s="34" t="s">
        <v>158</v>
      </c>
      <c r="N7" s="34" t="s">
        <v>159</v>
      </c>
    </row>
    <row r="8" ht="21.75" customHeight="1" spans="1:14">
      <c r="A8" s="21"/>
      <c r="B8" s="22" t="s">
        <v>27</v>
      </c>
      <c r="C8" s="22" t="s">
        <v>27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ht="21.75" customHeight="1" spans="1:14">
      <c r="A9" s="37"/>
      <c r="B9" s="22" t="s">
        <v>27</v>
      </c>
      <c r="C9" s="22" t="s">
        <v>27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5.5" customHeight="1" spans="1:14">
      <c r="A10" s="22" t="s">
        <v>27</v>
      </c>
      <c r="B10" s="21"/>
      <c r="C10" s="2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21.75" customHeight="1" spans="1:14">
      <c r="A11" s="22" t="s">
        <v>409</v>
      </c>
      <c r="B11" s="22" t="s">
        <v>27</v>
      </c>
      <c r="C11" s="22" t="s">
        <v>27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</sheetData>
  <mergeCells count="14">
    <mergeCell ref="A2:N2"/>
    <mergeCell ref="A3:C3"/>
    <mergeCell ref="M3:N3"/>
    <mergeCell ref="D4:N4"/>
    <mergeCell ref="I5:N5"/>
    <mergeCell ref="A11:C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</sheetPr>
  <dimension ref="A1:O9"/>
  <sheetViews>
    <sheetView showZeros="0" workbookViewId="0">
      <selection activeCell="A1" sqref="A1"/>
    </sheetView>
  </sheetViews>
  <sheetFormatPr defaultColWidth="8.85" defaultRowHeight="15" customHeight="1"/>
  <cols>
    <col min="1" max="1" width="35.5666666666667" customWidth="1"/>
    <col min="2" max="15" width="15.9916666666667" customWidth="1"/>
  </cols>
  <sheetData>
    <row r="1" ht="18.75" customHeight="1" spans="1:15">
      <c r="A1" s="1" t="s">
        <v>27</v>
      </c>
      <c r="B1" s="1" t="s">
        <v>27</v>
      </c>
      <c r="C1" s="1" t="s">
        <v>27</v>
      </c>
      <c r="D1" s="1" t="s">
        <v>27</v>
      </c>
      <c r="E1" s="1" t="s">
        <v>27</v>
      </c>
      <c r="F1" s="1" t="s">
        <v>27</v>
      </c>
      <c r="G1" s="1" t="s">
        <v>27</v>
      </c>
      <c r="H1" s="1" t="s">
        <v>27</v>
      </c>
      <c r="I1" s="1" t="s">
        <v>27</v>
      </c>
      <c r="J1" s="1" t="s">
        <v>27</v>
      </c>
      <c r="K1" s="1" t="s">
        <v>27</v>
      </c>
      <c r="L1" s="1"/>
      <c r="M1" s="1" t="s">
        <v>27</v>
      </c>
      <c r="N1" s="1" t="s">
        <v>27</v>
      </c>
      <c r="O1" s="2" t="s">
        <v>414</v>
      </c>
    </row>
    <row r="2" ht="30" customHeight="1" spans="1:15">
      <c r="A2" s="3" t="s">
        <v>415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8.75" customHeight="1" spans="1:15">
      <c r="A3" s="4" t="str">
        <f>"单位名称："&amp;"昭通市红十字会"</f>
        <v>单位名称：昭通市红十字会</v>
      </c>
      <c r="B3" s="4"/>
      <c r="C3" s="4"/>
      <c r="D3" s="4"/>
      <c r="E3" s="4"/>
      <c r="F3" s="4"/>
      <c r="G3" s="4"/>
      <c r="H3" s="4"/>
      <c r="I3" s="4"/>
      <c r="J3" s="1" t="s">
        <v>27</v>
      </c>
      <c r="K3" s="1" t="s">
        <v>27</v>
      </c>
      <c r="L3" s="1" t="s">
        <v>27</v>
      </c>
      <c r="M3" s="1" t="s">
        <v>27</v>
      </c>
      <c r="N3" s="1" t="s">
        <v>27</v>
      </c>
      <c r="O3" s="2" t="s">
        <v>2</v>
      </c>
    </row>
    <row r="4" ht="18.75" customHeight="1" spans="1:15">
      <c r="A4" s="9" t="s">
        <v>416</v>
      </c>
      <c r="B4" s="9" t="s">
        <v>146</v>
      </c>
      <c r="C4" s="9"/>
      <c r="D4" s="9"/>
      <c r="E4" s="9" t="s">
        <v>417</v>
      </c>
      <c r="F4" s="9"/>
      <c r="G4" s="9"/>
      <c r="H4" s="9"/>
      <c r="I4" s="9"/>
      <c r="J4" s="9"/>
      <c r="K4" s="9"/>
      <c r="L4" s="9"/>
      <c r="M4" s="9"/>
      <c r="N4" s="9"/>
      <c r="O4" s="9"/>
    </row>
    <row r="5" ht="18.75" customHeight="1" spans="1:15">
      <c r="A5" s="9"/>
      <c r="B5" s="9" t="s">
        <v>32</v>
      </c>
      <c r="C5" s="9" t="s">
        <v>35</v>
      </c>
      <c r="D5" s="9" t="s">
        <v>398</v>
      </c>
      <c r="E5" s="9" t="s">
        <v>418</v>
      </c>
      <c r="F5" s="9" t="s">
        <v>419</v>
      </c>
      <c r="G5" s="9" t="s">
        <v>420</v>
      </c>
      <c r="H5" s="9" t="s">
        <v>421</v>
      </c>
      <c r="I5" s="9" t="s">
        <v>422</v>
      </c>
      <c r="J5" s="9" t="s">
        <v>423</v>
      </c>
      <c r="K5" s="9" t="s">
        <v>424</v>
      </c>
      <c r="L5" s="9" t="s">
        <v>425</v>
      </c>
      <c r="M5" s="9" t="s">
        <v>426</v>
      </c>
      <c r="N5" s="9" t="s">
        <v>427</v>
      </c>
      <c r="O5" s="9" t="s">
        <v>428</v>
      </c>
    </row>
    <row r="6" ht="18.75" customHeight="1" spans="1:1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</row>
    <row r="7" ht="18.75" customHeight="1" spans="1:15">
      <c r="A7" s="22" t="s">
        <v>429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ht="24" customHeight="1" spans="1:15">
      <c r="A8" s="2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ht="24.75" customHeight="1" spans="1:15">
      <c r="A9" s="37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</sheetData>
  <mergeCells count="5">
    <mergeCell ref="A2:O2"/>
    <mergeCell ref="A3:I3"/>
    <mergeCell ref="B4:D4"/>
    <mergeCell ref="E4:O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</sheetPr>
  <dimension ref="A1:J7"/>
  <sheetViews>
    <sheetView showZeros="0" workbookViewId="0">
      <selection activeCell="A1" sqref="A1"/>
    </sheetView>
  </sheetViews>
  <sheetFormatPr defaultColWidth="8.85" defaultRowHeight="15" customHeight="1" outlineLevelRow="6"/>
  <cols>
    <col min="1" max="1" width="36.8416666666667" customWidth="1"/>
    <col min="2" max="10" width="20.1333333333333" customWidth="1"/>
  </cols>
  <sheetData>
    <row r="1" ht="30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430</v>
      </c>
    </row>
    <row r="2" ht="28.5" customHeight="1" spans="1:10">
      <c r="A2" s="3" t="s">
        <v>431</v>
      </c>
      <c r="B2" s="3"/>
      <c r="C2" s="3"/>
      <c r="D2" s="3"/>
      <c r="E2" s="3"/>
      <c r="F2" s="3"/>
      <c r="G2" s="3"/>
      <c r="H2" s="3"/>
      <c r="I2" s="3"/>
      <c r="J2" s="3"/>
    </row>
    <row r="3" ht="24.75" customHeight="1" spans="1:10">
      <c r="A3" s="4" t="str">
        <f>"单位名称："&amp;"昭通市红十字会"</f>
        <v>单位名称：昭通市红十字会</v>
      </c>
      <c r="B3" s="4"/>
      <c r="C3" s="4"/>
      <c r="D3" s="4"/>
      <c r="E3" s="4"/>
      <c r="F3" s="4"/>
      <c r="G3" s="4"/>
      <c r="H3" s="4"/>
      <c r="I3" s="1"/>
      <c r="J3" s="1"/>
    </row>
    <row r="4" ht="22.5" customHeight="1" spans="1:10">
      <c r="A4" s="31" t="s">
        <v>296</v>
      </c>
      <c r="B4" s="32" t="s">
        <v>297</v>
      </c>
      <c r="C4" s="32" t="s">
        <v>298</v>
      </c>
      <c r="D4" s="32" t="s">
        <v>299</v>
      </c>
      <c r="E4" s="32" t="s">
        <v>300</v>
      </c>
      <c r="F4" s="6" t="s">
        <v>301</v>
      </c>
      <c r="G4" s="32" t="s">
        <v>302</v>
      </c>
      <c r="H4" s="6" t="s">
        <v>303</v>
      </c>
      <c r="I4" s="6" t="s">
        <v>304</v>
      </c>
      <c r="J4" s="32" t="s">
        <v>305</v>
      </c>
    </row>
    <row r="5" ht="24" customHeight="1" spans="1:10">
      <c r="A5" s="33" t="s">
        <v>121</v>
      </c>
      <c r="B5" s="34" t="s">
        <v>122</v>
      </c>
      <c r="C5" s="34" t="s">
        <v>123</v>
      </c>
      <c r="D5" s="34" t="s">
        <v>124</v>
      </c>
      <c r="E5" s="34" t="s">
        <v>125</v>
      </c>
      <c r="F5" s="35" t="s">
        <v>126</v>
      </c>
      <c r="G5" s="34" t="s">
        <v>127</v>
      </c>
      <c r="H5" s="35" t="s">
        <v>153</v>
      </c>
      <c r="I5" s="35" t="s">
        <v>154</v>
      </c>
      <c r="J5" s="34" t="s">
        <v>155</v>
      </c>
    </row>
    <row r="6" ht="24.75" customHeight="1" spans="1:10">
      <c r="A6" s="29"/>
      <c r="B6" s="29" t="s">
        <v>27</v>
      </c>
      <c r="C6" s="29" t="s">
        <v>27</v>
      </c>
      <c r="D6" s="29" t="s">
        <v>27</v>
      </c>
      <c r="E6" s="29" t="s">
        <v>27</v>
      </c>
      <c r="F6" s="29" t="s">
        <v>27</v>
      </c>
      <c r="G6" s="29" t="s">
        <v>27</v>
      </c>
      <c r="H6" s="29" t="s">
        <v>27</v>
      </c>
      <c r="I6" s="29" t="s">
        <v>27</v>
      </c>
      <c r="J6" s="29" t="s">
        <v>27</v>
      </c>
    </row>
    <row r="7" ht="29.25" customHeight="1" spans="1:10">
      <c r="A7" s="36"/>
      <c r="B7" s="29"/>
      <c r="C7" s="22"/>
      <c r="D7" s="22"/>
      <c r="E7" s="29"/>
      <c r="F7" s="22"/>
      <c r="G7" s="22"/>
      <c r="H7" s="22"/>
      <c r="I7" s="22"/>
      <c r="J7" s="29"/>
    </row>
  </sheetData>
  <mergeCells count="2">
    <mergeCell ref="A2:J2"/>
    <mergeCell ref="A3:H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</sheetPr>
  <dimension ref="A1:H12"/>
  <sheetViews>
    <sheetView showZeros="0" workbookViewId="0">
      <selection activeCell="A1" sqref="A1"/>
    </sheetView>
  </sheetViews>
  <sheetFormatPr defaultColWidth="8.85" defaultRowHeight="15" customHeight="1" outlineLevelCol="7"/>
  <cols>
    <col min="1" max="1" width="18.9916666666667" customWidth="1"/>
    <col min="2" max="5" width="21.275" customWidth="1"/>
    <col min="6" max="8" width="18.9916666666667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2" t="s">
        <v>432</v>
      </c>
    </row>
    <row r="2" ht="39.75" customHeight="1" spans="1:8">
      <c r="A2" s="3" t="s">
        <v>433</v>
      </c>
      <c r="B2" s="3"/>
      <c r="C2" s="3"/>
      <c r="D2" s="3"/>
      <c r="E2" s="3"/>
      <c r="F2" s="3"/>
      <c r="G2" s="3"/>
      <c r="H2" s="3"/>
    </row>
    <row r="3" ht="18.75" customHeight="1" spans="1:8">
      <c r="A3" s="4" t="str">
        <f>"单位名称："&amp;"昭通市红十字会"</f>
        <v>单位名称：昭通市红十字会</v>
      </c>
      <c r="B3" s="4"/>
      <c r="C3" s="4"/>
      <c r="D3" s="1"/>
      <c r="E3" s="1"/>
      <c r="F3" s="1"/>
      <c r="G3" s="1"/>
      <c r="H3" s="1"/>
    </row>
    <row r="4" ht="18.75" customHeight="1" spans="1:8">
      <c r="A4" s="23" t="s">
        <v>139</v>
      </c>
      <c r="B4" s="23" t="s">
        <v>434</v>
      </c>
      <c r="C4" s="23" t="s">
        <v>435</v>
      </c>
      <c r="D4" s="23" t="s">
        <v>436</v>
      </c>
      <c r="E4" s="23" t="s">
        <v>395</v>
      </c>
      <c r="F4" s="24" t="s">
        <v>437</v>
      </c>
      <c r="G4" s="24"/>
      <c r="H4" s="24"/>
    </row>
    <row r="5" ht="18.75" customHeight="1" spans="1:8">
      <c r="A5" s="23"/>
      <c r="B5" s="23"/>
      <c r="C5" s="23"/>
      <c r="D5" s="23"/>
      <c r="E5" s="23"/>
      <c r="F5" s="25" t="s">
        <v>396</v>
      </c>
      <c r="G5" s="25" t="s">
        <v>438</v>
      </c>
      <c r="H5" s="25" t="s">
        <v>439</v>
      </c>
    </row>
    <row r="6" ht="18.75" customHeight="1" spans="1:8">
      <c r="A6" s="16" t="s">
        <v>121</v>
      </c>
      <c r="B6" s="14" t="s">
        <v>122</v>
      </c>
      <c r="C6" s="14" t="s">
        <v>123</v>
      </c>
      <c r="D6" s="14" t="s">
        <v>124</v>
      </c>
      <c r="E6" s="14" t="s">
        <v>125</v>
      </c>
      <c r="F6" s="14" t="s">
        <v>126</v>
      </c>
      <c r="G6" s="14" t="s">
        <v>127</v>
      </c>
      <c r="H6" s="14" t="s">
        <v>153</v>
      </c>
    </row>
    <row r="7" ht="18.75" customHeight="1" spans="1:8">
      <c r="A7" s="26" t="s">
        <v>440</v>
      </c>
      <c r="B7" s="26"/>
      <c r="C7" s="26"/>
      <c r="D7" s="26"/>
      <c r="E7" s="26"/>
      <c r="F7" s="27"/>
      <c r="G7" s="28"/>
      <c r="H7" s="28">
        <v>145000</v>
      </c>
    </row>
    <row r="8" ht="18.75" customHeight="1" spans="1:8">
      <c r="A8" s="29" t="s">
        <v>47</v>
      </c>
      <c r="B8" s="29" t="s">
        <v>27</v>
      </c>
      <c r="C8" s="29" t="s">
        <v>27</v>
      </c>
      <c r="D8" s="29" t="s">
        <v>27</v>
      </c>
      <c r="E8" s="29" t="s">
        <v>27</v>
      </c>
      <c r="F8" s="27"/>
      <c r="G8" s="13"/>
      <c r="H8" s="13">
        <v>145000</v>
      </c>
    </row>
    <row r="9" ht="18.75" customHeight="1" spans="1:8">
      <c r="A9" s="30" t="s">
        <v>47</v>
      </c>
      <c r="B9" s="29"/>
      <c r="C9" s="29"/>
      <c r="D9" s="29"/>
      <c r="E9" s="22"/>
      <c r="F9" s="27"/>
      <c r="G9" s="13"/>
      <c r="H9" s="13">
        <v>145000</v>
      </c>
    </row>
    <row r="10" ht="18.75" customHeight="1" spans="1:8">
      <c r="A10" s="15"/>
      <c r="B10" s="29" t="s">
        <v>441</v>
      </c>
      <c r="C10" s="29" t="s">
        <v>442</v>
      </c>
      <c r="D10" s="29" t="s">
        <v>443</v>
      </c>
      <c r="E10" s="22" t="s">
        <v>329</v>
      </c>
      <c r="F10" s="27">
        <v>5</v>
      </c>
      <c r="G10" s="13">
        <v>7000</v>
      </c>
      <c r="H10" s="13">
        <v>35000</v>
      </c>
    </row>
    <row r="11" ht="18.75" customHeight="1" spans="1:8">
      <c r="A11" s="15"/>
      <c r="B11" s="29" t="s">
        <v>441</v>
      </c>
      <c r="C11" s="29" t="s">
        <v>444</v>
      </c>
      <c r="D11" s="29" t="s">
        <v>445</v>
      </c>
      <c r="E11" s="22" t="s">
        <v>329</v>
      </c>
      <c r="F11" s="27">
        <v>1</v>
      </c>
      <c r="G11" s="13">
        <v>50000</v>
      </c>
      <c r="H11" s="13">
        <v>50000</v>
      </c>
    </row>
    <row r="12" ht="18.75" customHeight="1" spans="1:8">
      <c r="A12" s="15"/>
      <c r="B12" s="29" t="s">
        <v>441</v>
      </c>
      <c r="C12" s="29" t="s">
        <v>446</v>
      </c>
      <c r="D12" s="29" t="s">
        <v>447</v>
      </c>
      <c r="E12" s="22" t="s">
        <v>329</v>
      </c>
      <c r="F12" s="27">
        <v>10</v>
      </c>
      <c r="G12" s="13">
        <v>6000</v>
      </c>
      <c r="H12" s="13">
        <v>60000</v>
      </c>
    </row>
  </sheetData>
  <mergeCells count="9">
    <mergeCell ref="A2:H2"/>
    <mergeCell ref="A3:C3"/>
    <mergeCell ref="F4:H4"/>
    <mergeCell ref="A7:E7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</sheetPr>
  <dimension ref="A1:K11"/>
  <sheetViews>
    <sheetView showZeros="0" topLeftCell="A4" workbookViewId="0">
      <selection activeCell="A1" sqref="A1"/>
    </sheetView>
  </sheetViews>
  <sheetFormatPr defaultColWidth="8.85" defaultRowHeight="15" customHeight="1"/>
  <cols>
    <col min="1" max="10" width="16.5666666666667" customWidth="1"/>
    <col min="11" max="11" width="19.1333333333333" customWidth="1"/>
  </cols>
  <sheetData>
    <row r="1" ht="18.75" customHeight="1" spans="1:11">
      <c r="A1" s="1" t="s">
        <v>27</v>
      </c>
      <c r="B1" s="1" t="s">
        <v>27</v>
      </c>
      <c r="C1" s="1" t="s">
        <v>27</v>
      </c>
      <c r="D1" s="1" t="s">
        <v>27</v>
      </c>
      <c r="E1" s="1" t="s">
        <v>27</v>
      </c>
      <c r="F1" s="1" t="s">
        <v>27</v>
      </c>
      <c r="G1" s="1" t="s">
        <v>27</v>
      </c>
      <c r="H1" s="1" t="s">
        <v>27</v>
      </c>
      <c r="I1" s="1" t="s">
        <v>27</v>
      </c>
      <c r="J1" s="1" t="s">
        <v>27</v>
      </c>
      <c r="K1" s="2" t="s">
        <v>448</v>
      </c>
    </row>
    <row r="2" ht="27.75" customHeight="1" spans="1:11">
      <c r="A2" s="3" t="s">
        <v>449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.75" customHeight="1" spans="1:11">
      <c r="A3" s="4" t="str">
        <f>"单位名称："&amp;"昭通市红十字会"</f>
        <v>单位名称：昭通市红十字会</v>
      </c>
      <c r="B3" s="4"/>
      <c r="C3" s="4"/>
      <c r="D3" s="4"/>
      <c r="E3" s="4"/>
      <c r="F3" s="4"/>
      <c r="G3" s="4"/>
      <c r="H3" s="4"/>
      <c r="I3" s="4"/>
      <c r="J3" s="4"/>
      <c r="K3" s="2" t="s">
        <v>2</v>
      </c>
    </row>
    <row r="4" ht="18.75" customHeight="1" spans="1:11">
      <c r="A4" s="5" t="s">
        <v>275</v>
      </c>
      <c r="B4" s="5" t="s">
        <v>141</v>
      </c>
      <c r="C4" s="5" t="s">
        <v>276</v>
      </c>
      <c r="D4" s="5" t="s">
        <v>142</v>
      </c>
      <c r="E4" s="5" t="s">
        <v>143</v>
      </c>
      <c r="F4" s="5" t="s">
        <v>144</v>
      </c>
      <c r="G4" s="5" t="s">
        <v>145</v>
      </c>
      <c r="H4" s="18" t="s">
        <v>32</v>
      </c>
      <c r="I4" s="6" t="s">
        <v>450</v>
      </c>
      <c r="J4" s="6"/>
      <c r="K4" s="6"/>
    </row>
    <row r="5" ht="21.75" customHeight="1" spans="1:11">
      <c r="A5" s="5"/>
      <c r="B5" s="5"/>
      <c r="C5" s="5"/>
      <c r="D5" s="5"/>
      <c r="E5" s="5"/>
      <c r="F5" s="5"/>
      <c r="G5" s="5"/>
      <c r="H5" s="18"/>
      <c r="I5" s="8" t="s">
        <v>35</v>
      </c>
      <c r="J5" s="8" t="s">
        <v>36</v>
      </c>
      <c r="K5" s="8" t="s">
        <v>37</v>
      </c>
    </row>
    <row r="6" ht="22.5" customHeight="1" spans="1:11">
      <c r="A6" s="19" t="s">
        <v>121</v>
      </c>
      <c r="B6" s="20" t="s">
        <v>122</v>
      </c>
      <c r="C6" s="20" t="s">
        <v>123</v>
      </c>
      <c r="D6" s="20" t="s">
        <v>124</v>
      </c>
      <c r="E6" s="20" t="s">
        <v>125</v>
      </c>
      <c r="F6" s="20" t="s">
        <v>126</v>
      </c>
      <c r="G6" s="20" t="s">
        <v>127</v>
      </c>
      <c r="H6" s="20" t="s">
        <v>153</v>
      </c>
      <c r="I6" s="20" t="s">
        <v>154</v>
      </c>
      <c r="J6" s="20" t="s">
        <v>155</v>
      </c>
      <c r="K6" s="20" t="s">
        <v>156</v>
      </c>
    </row>
    <row r="7" ht="21.75" customHeight="1" spans="1:11">
      <c r="A7" s="21"/>
      <c r="B7" s="22" t="s">
        <v>27</v>
      </c>
      <c r="C7" s="22" t="s">
        <v>27</v>
      </c>
      <c r="D7" s="22" t="s">
        <v>27</v>
      </c>
      <c r="E7" s="22" t="s">
        <v>27</v>
      </c>
      <c r="F7" s="22" t="s">
        <v>27</v>
      </c>
      <c r="G7" s="22" t="s">
        <v>27</v>
      </c>
      <c r="H7" s="13"/>
      <c r="I7" s="13"/>
      <c r="J7" s="13"/>
      <c r="K7" s="22" t="s">
        <v>27</v>
      </c>
    </row>
    <row r="8" ht="21.75" customHeight="1" spans="1:11">
      <c r="A8" s="22" t="s">
        <v>27</v>
      </c>
      <c r="B8" s="21"/>
      <c r="C8" s="21"/>
      <c r="D8" s="22" t="s">
        <v>27</v>
      </c>
      <c r="E8" s="22" t="s">
        <v>27</v>
      </c>
      <c r="F8" s="22" t="s">
        <v>27</v>
      </c>
      <c r="G8" s="22" t="s">
        <v>27</v>
      </c>
      <c r="H8" s="13"/>
      <c r="I8" s="13"/>
      <c r="J8" s="13"/>
      <c r="K8" s="22" t="s">
        <v>27</v>
      </c>
    </row>
    <row r="9" ht="21.75" customHeight="1" spans="1:11">
      <c r="A9" s="22" t="s">
        <v>27</v>
      </c>
      <c r="B9" s="22" t="s">
        <v>27</v>
      </c>
      <c r="C9" s="22" t="s">
        <v>27</v>
      </c>
      <c r="D9" s="22"/>
      <c r="E9" s="21"/>
      <c r="F9" s="22" t="s">
        <v>27</v>
      </c>
      <c r="G9" s="22" t="s">
        <v>27</v>
      </c>
      <c r="H9" s="13"/>
      <c r="I9" s="13"/>
      <c r="J9" s="13"/>
      <c r="K9" s="22" t="s">
        <v>27</v>
      </c>
    </row>
    <row r="10" ht="21.75" customHeight="1" spans="1:11">
      <c r="A10" s="22" t="s">
        <v>27</v>
      </c>
      <c r="B10" s="22" t="s">
        <v>27</v>
      </c>
      <c r="C10" s="22" t="s">
        <v>27</v>
      </c>
      <c r="D10" s="22" t="s">
        <v>27</v>
      </c>
      <c r="E10" s="22" t="s">
        <v>27</v>
      </c>
      <c r="F10" s="22"/>
      <c r="G10" s="21"/>
      <c r="H10" s="13"/>
      <c r="I10" s="13"/>
      <c r="J10" s="13"/>
      <c r="K10" s="22" t="s">
        <v>27</v>
      </c>
    </row>
    <row r="11" ht="21.75" customHeight="1" spans="1:11">
      <c r="A11" s="22" t="s">
        <v>451</v>
      </c>
      <c r="B11" s="22"/>
      <c r="C11" s="22"/>
      <c r="D11" s="22"/>
      <c r="E11" s="22"/>
      <c r="F11" s="22"/>
      <c r="G11" s="22"/>
      <c r="H11" s="13"/>
      <c r="I11" s="13"/>
      <c r="J11" s="13"/>
      <c r="K11" s="22" t="s">
        <v>27</v>
      </c>
    </row>
  </sheetData>
  <mergeCells count="12">
    <mergeCell ref="A2:K2"/>
    <mergeCell ref="A3:J3"/>
    <mergeCell ref="I4:K4"/>
    <mergeCell ref="A11:G11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</sheetPr>
  <dimension ref="A1:G11"/>
  <sheetViews>
    <sheetView showZeros="0" workbookViewId="0">
      <selection activeCell="A1" sqref="A1"/>
    </sheetView>
  </sheetViews>
  <sheetFormatPr defaultColWidth="8.85" defaultRowHeight="15" customHeight="1" outlineLevelCol="6"/>
  <cols>
    <col min="1" max="7" width="24.425" customWidth="1"/>
  </cols>
  <sheetData>
    <row r="1" ht="18.75" customHeight="1" spans="1:7">
      <c r="A1" s="1" t="s">
        <v>27</v>
      </c>
      <c r="B1" s="1" t="s">
        <v>27</v>
      </c>
      <c r="C1" s="1" t="s">
        <v>27</v>
      </c>
      <c r="D1" s="1" t="s">
        <v>27</v>
      </c>
      <c r="E1" s="1" t="s">
        <v>27</v>
      </c>
      <c r="F1" s="1" t="s">
        <v>27</v>
      </c>
      <c r="G1" s="2" t="s">
        <v>452</v>
      </c>
    </row>
    <row r="2" ht="34.5" customHeight="1" spans="1:7">
      <c r="A2" s="3" t="s">
        <v>453</v>
      </c>
      <c r="B2" s="3"/>
      <c r="C2" s="3"/>
      <c r="D2" s="3"/>
      <c r="E2" s="3"/>
      <c r="F2" s="3"/>
      <c r="G2" s="3"/>
    </row>
    <row r="3" ht="18.75" customHeight="1" spans="1:7">
      <c r="A3" s="4" t="str">
        <f>"单位名称："&amp;"昭通市红十字会"</f>
        <v>单位名称：昭通市红十字会</v>
      </c>
      <c r="B3" s="4"/>
      <c r="C3" s="4"/>
      <c r="D3" s="4"/>
      <c r="E3" s="4"/>
      <c r="F3" s="4"/>
      <c r="G3" s="2" t="s">
        <v>2</v>
      </c>
    </row>
    <row r="4" ht="18.75" customHeight="1" spans="1:7">
      <c r="A4" s="5" t="s">
        <v>276</v>
      </c>
      <c r="B4" s="5" t="s">
        <v>275</v>
      </c>
      <c r="C4" s="5" t="s">
        <v>141</v>
      </c>
      <c r="D4" s="5" t="s">
        <v>454</v>
      </c>
      <c r="E4" s="6" t="s">
        <v>35</v>
      </c>
      <c r="F4" s="6"/>
      <c r="G4" s="6"/>
    </row>
    <row r="5" ht="18.75" customHeight="1" spans="1:7">
      <c r="A5" s="5"/>
      <c r="B5" s="5"/>
      <c r="C5" s="5"/>
      <c r="D5" s="5"/>
      <c r="E5" s="7" t="s">
        <v>455</v>
      </c>
      <c r="F5" s="8" t="s">
        <v>456</v>
      </c>
      <c r="G5" s="8" t="s">
        <v>457</v>
      </c>
    </row>
    <row r="6" ht="18.75" customHeight="1" spans="1:7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ht="22.5" customHeight="1" spans="1:7">
      <c r="A7" s="10" t="s">
        <v>47</v>
      </c>
      <c r="B7" s="11" t="s">
        <v>27</v>
      </c>
      <c r="C7" s="11" t="s">
        <v>27</v>
      </c>
      <c r="D7" s="12" t="s">
        <v>27</v>
      </c>
      <c r="E7" s="13">
        <v>398000</v>
      </c>
      <c r="F7" s="13">
        <v>520000</v>
      </c>
      <c r="G7" s="13">
        <v>520000</v>
      </c>
    </row>
    <row r="8" ht="26.25" customHeight="1" spans="1:7">
      <c r="A8" s="10" t="s">
        <v>27</v>
      </c>
      <c r="B8" s="11" t="s">
        <v>279</v>
      </c>
      <c r="C8" s="11" t="s">
        <v>281</v>
      </c>
      <c r="D8" s="14" t="s">
        <v>458</v>
      </c>
      <c r="E8" s="13">
        <v>100000</v>
      </c>
      <c r="F8" s="13">
        <v>200000</v>
      </c>
      <c r="G8" s="13">
        <v>200000</v>
      </c>
    </row>
    <row r="9" ht="26.25" customHeight="1" spans="1:7">
      <c r="A9" s="15"/>
      <c r="B9" s="11" t="s">
        <v>282</v>
      </c>
      <c r="C9" s="11" t="s">
        <v>284</v>
      </c>
      <c r="D9" s="14" t="s">
        <v>458</v>
      </c>
      <c r="E9" s="13">
        <v>100000</v>
      </c>
      <c r="F9" s="13">
        <v>100000</v>
      </c>
      <c r="G9" s="13">
        <v>100000</v>
      </c>
    </row>
    <row r="10" ht="26.25" customHeight="1" spans="1:7">
      <c r="A10" s="15"/>
      <c r="B10" s="11" t="s">
        <v>282</v>
      </c>
      <c r="C10" s="11" t="s">
        <v>290</v>
      </c>
      <c r="D10" s="14" t="s">
        <v>458</v>
      </c>
      <c r="E10" s="13">
        <v>198000</v>
      </c>
      <c r="F10" s="13">
        <v>220000</v>
      </c>
      <c r="G10" s="13">
        <v>220000</v>
      </c>
    </row>
    <row r="11" ht="18.75" customHeight="1" spans="1:7">
      <c r="A11" s="16" t="s">
        <v>271</v>
      </c>
      <c r="B11" s="16"/>
      <c r="C11" s="16"/>
      <c r="D11" s="17" t="s">
        <v>27</v>
      </c>
      <c r="E11" s="13">
        <v>398000</v>
      </c>
      <c r="F11" s="13">
        <v>520000</v>
      </c>
      <c r="G11" s="13">
        <v>520000</v>
      </c>
    </row>
  </sheetData>
  <mergeCells count="8">
    <mergeCell ref="A2:G2"/>
    <mergeCell ref="A3:F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陈康平</cp:lastModifiedBy>
  <dcterms:created xsi:type="dcterms:W3CDTF">2025-03-23T07:17:00Z</dcterms:created>
  <dcterms:modified xsi:type="dcterms:W3CDTF">2025-03-26T09:31:53Z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DB9591BDA668414EB50A9536654FCFC2_13</vt:lpwstr>
  </property>
  <property fmtid="{D5CDD505-2E9C-101B-9397-08002B2CF9AE}" pid="3" name="KSOProductBuildVer">
    <vt:lpwstr>2052-12.1.0.15120</vt:lpwstr>
  </property>
</Properties>
</file>