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（按功能科目分类）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3" r:id="rId11"/>
    <sheet name="2025年部门政府采购预算表07" sheetId="11" r:id="rId12"/>
    <sheet name="2025年部门政府购买服务预算表08" sheetId="12" r:id="rId13"/>
    <sheet name="2025年对下转移支付预算表09-1" sheetId="15" r:id="rId14"/>
    <sheet name="2025年对下转移支付绩效目标表09-2" sheetId="14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44525" calcMode="manual"/>
</workbook>
</file>

<file path=xl/sharedStrings.xml><?xml version="1.0" encoding="utf-8"?>
<sst xmlns="http://schemas.openxmlformats.org/spreadsheetml/2006/main" count="700" uniqueCount="345">
  <si>
    <r>
      <rPr>
        <sz val="11"/>
        <color theme="1"/>
        <rFont val="宋体"/>
        <charset val="134"/>
      </rPr>
      <t>预算</t>
    </r>
    <r>
      <rPr>
        <sz val="11"/>
        <color theme="1"/>
        <rFont val="Times New Roman"/>
        <charset val="134"/>
      </rPr>
      <t>01-1</t>
    </r>
    <r>
      <rPr>
        <sz val="11"/>
        <color theme="1"/>
        <rFont val="宋体"/>
        <charset val="134"/>
      </rPr>
      <t>表</t>
    </r>
  </si>
  <si>
    <r>
      <rPr>
        <b/>
        <sz val="22"/>
        <color rgb="FF000000"/>
        <rFont val="Times New Roman"/>
        <charset val="134"/>
      </rPr>
      <t>2025</t>
    </r>
    <r>
      <rPr>
        <b/>
        <sz val="22"/>
        <color rgb="FF000000"/>
        <rFont val="宋体"/>
        <charset val="134"/>
      </rPr>
      <t>年部门财务收支预算总表</t>
    </r>
  </si>
  <si>
    <t>单位：元</t>
  </si>
  <si>
    <r>
      <rPr>
        <sz val="11"/>
        <color theme="1"/>
        <rFont val="宋体"/>
        <charset val="134"/>
      </rPr>
      <t>收</t>
    </r>
    <r>
      <rPr>
        <sz val="11"/>
        <color theme="1"/>
        <rFont val="Times New Roman"/>
        <charset val="134"/>
      </rPr>
      <t xml:space="preserve">        </t>
    </r>
    <r>
      <rPr>
        <sz val="11"/>
        <color theme="1"/>
        <rFont val="宋体"/>
        <charset val="134"/>
      </rPr>
      <t>入</t>
    </r>
  </si>
  <si>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 xml:space="preserve">        </t>
    </r>
    <r>
      <rPr>
        <sz val="11"/>
        <color theme="1"/>
        <rFont val="宋体"/>
        <charset val="134"/>
      </rPr>
      <t>出</t>
    </r>
  </si>
  <si>
    <r>
      <rPr>
        <sz val="11"/>
        <color theme="1"/>
        <rFont val="宋体"/>
        <charset val="134"/>
      </rPr>
      <t>项</t>
    </r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宋体"/>
        <charset val="134"/>
      </rPr>
      <t>目</t>
    </r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</si>
  <si>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</si>
  <si>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</si>
  <si>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</si>
  <si>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</si>
  <si>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</si>
  <si>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</si>
  <si>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</si>
  <si>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</si>
  <si>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</si>
  <si>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</si>
  <si>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</si>
  <si>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</si>
  <si>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</si>
  <si>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</si>
  <si>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</si>
  <si>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</si>
  <si>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</si>
  <si>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</si>
  <si>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</si>
  <si>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</si>
  <si>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</si>
  <si>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</si>
  <si>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</si>
  <si>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</si>
  <si>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</si>
  <si>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</si>
  <si>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</si>
  <si>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</si>
  <si>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</si>
  <si>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</si>
  <si>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</si>
  <si>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</si>
  <si>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</si>
  <si>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</si>
  <si>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</si>
  <si>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</si>
  <si>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</si>
  <si>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</si>
  <si>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</si>
  <si>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</si>
  <si>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</si>
  <si>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</si>
  <si>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</si>
  <si>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</si>
  <si>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</si>
  <si>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</si>
  <si>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计</t>
    </r>
  </si>
  <si>
    <r>
      <rPr>
        <sz val="11"/>
        <color theme="1"/>
        <rFont val="宋体"/>
        <charset val="134"/>
      </rPr>
      <t>预算</t>
    </r>
    <r>
      <rPr>
        <sz val="11"/>
        <color theme="1"/>
        <rFont val="Times New Roman"/>
        <charset val="134"/>
      </rPr>
      <t>01-2</t>
    </r>
    <r>
      <rPr>
        <sz val="11"/>
        <color theme="1"/>
        <rFont val="宋体"/>
        <charset val="134"/>
      </rPr>
      <t>表</t>
    </r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</si>
  <si>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</si>
  <si>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</si>
  <si>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</si>
  <si>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</si>
  <si>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</si>
  <si>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</si>
  <si>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</si>
  <si>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
经营预算</t>
  </si>
  <si>
    <t>财政专户
管理资金</t>
  </si>
  <si>
    <t>单位资金</t>
  </si>
  <si>
    <t>事业收入</t>
  </si>
  <si>
    <t>事业单位
经营收入</t>
  </si>
  <si>
    <t>上级补助收入</t>
  </si>
  <si>
    <t>附属单位
上缴收入</t>
  </si>
  <si>
    <t>其他收入</t>
  </si>
  <si>
    <t>265</t>
  </si>
  <si>
    <t>禄丰市红十字会</t>
  </si>
  <si>
    <t>265001</t>
  </si>
  <si>
    <r>
      <rPr>
        <sz val="11"/>
        <color rgb="FF000000"/>
        <rFont val="SimSun"/>
        <charset val="134"/>
      </rPr>
      <t>预算</t>
    </r>
    <r>
      <rPr>
        <sz val="11"/>
        <color rgb="FF000000"/>
        <rFont val="Times New Roman"/>
        <charset val="134"/>
      </rPr>
      <t>01-3</t>
    </r>
    <r>
      <rPr>
        <sz val="11"/>
        <color rgb="FF000000"/>
        <rFont val="SimSun"/>
        <charset val="134"/>
      </rPr>
      <t>表</t>
    </r>
  </si>
  <si>
    <t>科目编码</t>
  </si>
  <si>
    <t>科目名称</t>
  </si>
  <si>
    <t>国有资本经营预算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</si>
  <si>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</si>
  <si>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</si>
  <si>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</si>
  <si>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</si>
  <si>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</si>
  <si>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</si>
  <si>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</si>
  <si>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</si>
  <si>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</si>
  <si>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</si>
  <si>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</si>
  <si>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</si>
  <si>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</si>
  <si>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</si>
  <si>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</si>
  <si>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</si>
  <si>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</si>
  <si>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</si>
  <si>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</si>
  <si>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</si>
  <si>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</si>
  <si>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</si>
  <si>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</si>
  <si>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</si>
  <si>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</si>
  <si>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</si>
  <si>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</si>
  <si>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</si>
  <si>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</si>
  <si>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</si>
  <si>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</si>
  <si>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</si>
  <si>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</si>
  <si>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</si>
  <si>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</si>
  <si>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</si>
  <si>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</si>
  <si>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</si>
  <si>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</si>
  <si>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</si>
  <si>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</si>
  <si>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</si>
  <si>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</si>
  <si>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</si>
  <si>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</si>
  <si>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</si>
  <si>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</si>
  <si>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</si>
  <si>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</si>
  <si>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</si>
  <si>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</si>
  <si>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</si>
  <si>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r>
      <rPr>
        <sz val="11"/>
        <color rgb="FF000000"/>
        <rFont val="SimSun"/>
        <charset val="134"/>
      </rPr>
      <t>预算</t>
    </r>
    <r>
      <rPr>
        <sz val="11"/>
        <color rgb="FF000000"/>
        <rFont val="Times New Roman"/>
        <charset val="134"/>
      </rPr>
      <t>02-1</t>
    </r>
    <r>
      <rPr>
        <sz val="11"/>
        <color rgb="FF000000"/>
        <rFont val="SimSun"/>
        <charset val="134"/>
      </rPr>
      <t>表</t>
    </r>
  </si>
  <si>
    <r>
      <rPr>
        <sz val="11"/>
        <color rgb="FF000000"/>
        <rFont val="SimSun"/>
        <charset val="134"/>
      </rPr>
      <t>收　　　　　　　　入</t>
    </r>
  </si>
  <si>
    <r>
      <rPr>
        <sz val="11"/>
        <color rgb="FF000000"/>
        <rFont val="SimSun"/>
        <charset val="134"/>
      </rPr>
      <t>支　　　　　　　　出</t>
    </r>
  </si>
  <si>
    <r>
      <rPr>
        <sz val="11"/>
        <color rgb="FF000000"/>
        <rFont val="SimSun"/>
        <charset val="134"/>
      </rPr>
      <t>项</t>
    </r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SimSun"/>
        <charset val="134"/>
      </rPr>
      <t>目</t>
    </r>
  </si>
  <si>
    <r>
      <rPr>
        <sz val="11"/>
        <color rgb="FF000000"/>
        <rFont val="SimSun"/>
        <charset val="134"/>
      </rPr>
      <t>项目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SimSun"/>
        <charset val="134"/>
      </rPr>
      <t>按功能分类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</si>
  <si>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宋体"/>
        <charset val="134"/>
      </rPr>
      <t>一、本年收入</t>
    </r>
  </si>
  <si>
    <r>
      <rPr>
        <sz val="11"/>
        <color theme="1"/>
        <rFont val="宋体"/>
        <charset val="134"/>
      </rPr>
      <t>一、本年支出</t>
    </r>
  </si>
  <si>
    <r>
      <rPr>
        <sz val="11"/>
        <color rgb="FF000000"/>
        <rFont val="宋体"/>
        <charset val="134"/>
      </rPr>
      <t>（一）一般公共预算拨款</t>
    </r>
  </si>
  <si>
    <r>
      <rPr>
        <sz val="11"/>
        <color theme="1"/>
        <rFont val="宋体"/>
        <charset val="134"/>
      </rPr>
      <t>（一）一般公共服务支出</t>
    </r>
  </si>
  <si>
    <r>
      <rPr>
        <sz val="11"/>
        <color rgb="FF000000"/>
        <rFont val="宋体"/>
        <charset val="134"/>
      </rPr>
      <t>（二）政府性基金预算拨款</t>
    </r>
  </si>
  <si>
    <r>
      <rPr>
        <sz val="11"/>
        <color theme="1"/>
        <rFont val="宋体"/>
        <charset val="134"/>
      </rPr>
      <t>（二）外交支出</t>
    </r>
  </si>
  <si>
    <r>
      <rPr>
        <sz val="11"/>
        <color rgb="FF000000"/>
        <rFont val="宋体"/>
        <charset val="134"/>
      </rPr>
      <t>（三）国有资本经营预算拨款</t>
    </r>
  </si>
  <si>
    <r>
      <rPr>
        <sz val="11"/>
        <color theme="1"/>
        <rFont val="宋体"/>
        <charset val="134"/>
      </rPr>
      <t>（三）国防支出</t>
    </r>
  </si>
  <si>
    <r>
      <rPr>
        <sz val="11"/>
        <color rgb="FF000000"/>
        <rFont val="宋体"/>
        <charset val="134"/>
      </rPr>
      <t>二、上年结转</t>
    </r>
  </si>
  <si>
    <r>
      <rPr>
        <sz val="11"/>
        <color theme="1"/>
        <rFont val="宋体"/>
        <charset val="134"/>
      </rPr>
      <t>（四）公共安全支出</t>
    </r>
  </si>
  <si>
    <r>
      <rPr>
        <sz val="11"/>
        <color theme="1"/>
        <rFont val="宋体"/>
        <charset val="134"/>
      </rPr>
      <t>（五）教育支出</t>
    </r>
  </si>
  <si>
    <r>
      <rPr>
        <sz val="11"/>
        <color theme="1"/>
        <rFont val="宋体"/>
        <charset val="134"/>
      </rPr>
      <t>（六）科学技术支出</t>
    </r>
  </si>
  <si>
    <r>
      <rPr>
        <sz val="11"/>
        <color theme="1"/>
        <rFont val="宋体"/>
        <charset val="134"/>
      </rPr>
      <t>（七）文化旅游体育与传媒支出</t>
    </r>
  </si>
  <si>
    <r>
      <rPr>
        <sz val="11"/>
        <color theme="1"/>
        <rFont val="宋体"/>
        <charset val="134"/>
      </rPr>
      <t>（八）社会保障和就业支出</t>
    </r>
  </si>
  <si>
    <r>
      <rPr>
        <sz val="11"/>
        <color theme="1"/>
        <rFont val="宋体"/>
        <charset val="134"/>
      </rPr>
      <t>（九）社会保险基金支出</t>
    </r>
  </si>
  <si>
    <r>
      <rPr>
        <sz val="11"/>
        <color theme="1"/>
        <rFont val="宋体"/>
        <charset val="134"/>
      </rPr>
      <t>（十）卫生健康支出</t>
    </r>
  </si>
  <si>
    <r>
      <rPr>
        <sz val="11"/>
        <color theme="1"/>
        <rFont val="宋体"/>
        <charset val="134"/>
      </rPr>
      <t>（十一）节能环保支出</t>
    </r>
  </si>
  <si>
    <r>
      <rPr>
        <sz val="11"/>
        <color theme="1"/>
        <rFont val="宋体"/>
        <charset val="134"/>
      </rPr>
      <t>（十二）城乡社区支出</t>
    </r>
  </si>
  <si>
    <r>
      <rPr>
        <sz val="11"/>
        <color theme="1"/>
        <rFont val="宋体"/>
        <charset val="134"/>
      </rPr>
      <t>（十三）农林水支出</t>
    </r>
  </si>
  <si>
    <r>
      <rPr>
        <sz val="11"/>
        <color theme="1"/>
        <rFont val="宋体"/>
        <charset val="134"/>
      </rPr>
      <t>（十四）交通运输支出</t>
    </r>
  </si>
  <si>
    <r>
      <rPr>
        <sz val="11"/>
        <color theme="1"/>
        <rFont val="宋体"/>
        <charset val="134"/>
      </rPr>
      <t>（十五）资源勘探工业信息等支出</t>
    </r>
  </si>
  <si>
    <r>
      <rPr>
        <sz val="11"/>
        <color theme="1"/>
        <rFont val="宋体"/>
        <charset val="134"/>
      </rPr>
      <t>（十六）商业服务业等支出</t>
    </r>
  </si>
  <si>
    <r>
      <rPr>
        <sz val="11"/>
        <color theme="1"/>
        <rFont val="宋体"/>
        <charset val="134"/>
      </rPr>
      <t>（十七）金融支出</t>
    </r>
  </si>
  <si>
    <r>
      <rPr>
        <sz val="11"/>
        <color theme="1"/>
        <rFont val="宋体"/>
        <charset val="134"/>
      </rPr>
      <t>（十八）援助其他地区支出</t>
    </r>
  </si>
  <si>
    <r>
      <rPr>
        <sz val="11"/>
        <color theme="1"/>
        <rFont val="宋体"/>
        <charset val="134"/>
      </rPr>
      <t>（十九）自然资源海洋气象等支出</t>
    </r>
  </si>
  <si>
    <r>
      <rPr>
        <sz val="11"/>
        <color theme="1"/>
        <rFont val="宋体"/>
        <charset val="134"/>
      </rPr>
      <t>（二十）住房保障支出</t>
    </r>
  </si>
  <si>
    <r>
      <rPr>
        <sz val="11"/>
        <color theme="1"/>
        <rFont val="宋体"/>
        <charset val="134"/>
      </rPr>
      <t>（二十一）粮油物资储备支出</t>
    </r>
  </si>
  <si>
    <r>
      <rPr>
        <sz val="11"/>
        <color theme="1"/>
        <rFont val="宋体"/>
        <charset val="134"/>
      </rPr>
      <t>（二十二）国有资本经营预算支出</t>
    </r>
  </si>
  <si>
    <r>
      <rPr>
        <sz val="11"/>
        <color theme="1"/>
        <rFont val="宋体"/>
        <charset val="134"/>
      </rPr>
      <t>（二十三）灾害防治及应急管理支出</t>
    </r>
  </si>
  <si>
    <r>
      <rPr>
        <sz val="11"/>
        <color theme="1"/>
        <rFont val="宋体"/>
        <charset val="134"/>
      </rPr>
      <t>（二十四）预备费</t>
    </r>
  </si>
  <si>
    <r>
      <rPr>
        <sz val="11"/>
        <color rgb="FF000000"/>
        <rFont val="宋体"/>
        <charset val="134"/>
      </rPr>
      <t>（二十五）其他支出</t>
    </r>
  </si>
  <si>
    <r>
      <rPr>
        <sz val="11"/>
        <color rgb="FF000000"/>
        <rFont val="宋体"/>
        <charset val="134"/>
      </rPr>
      <t>（二十六）转移性支出</t>
    </r>
  </si>
  <si>
    <r>
      <rPr>
        <sz val="11"/>
        <color rgb="FF000000"/>
        <rFont val="宋体"/>
        <charset val="134"/>
      </rPr>
      <t>（二十七）债务还本支出</t>
    </r>
  </si>
  <si>
    <r>
      <rPr>
        <sz val="11"/>
        <color rgb="FF000000"/>
        <rFont val="宋体"/>
        <charset val="134"/>
      </rPr>
      <t>（二十八）债务付息支出</t>
    </r>
  </si>
  <si>
    <r>
      <rPr>
        <sz val="11"/>
        <color rgb="FF000000"/>
        <rFont val="宋体"/>
        <charset val="134"/>
      </rPr>
      <t>（二十九）债务发行费用支出</t>
    </r>
  </si>
  <si>
    <r>
      <rPr>
        <sz val="11"/>
        <color rgb="FF000000"/>
        <rFont val="宋体"/>
        <charset val="134"/>
      </rPr>
      <t>（三十）抗疫特别国债安排的支出</t>
    </r>
  </si>
  <si>
    <r>
      <rPr>
        <sz val="11"/>
        <color rgb="FF000000"/>
        <rFont val="宋体"/>
        <charset val="134"/>
      </rPr>
      <t>二、年终结转结余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</si>
  <si>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计</t>
    </r>
  </si>
  <si>
    <r>
      <rPr>
        <sz val="11"/>
        <color theme="1"/>
        <rFont val="宋体"/>
        <charset val="134"/>
      </rPr>
      <t>预算</t>
    </r>
    <r>
      <rPr>
        <sz val="11"/>
        <color theme="1"/>
        <rFont val="Times New Roman"/>
        <charset val="134"/>
      </rPr>
      <t>02-2</t>
    </r>
    <r>
      <rPr>
        <sz val="11"/>
        <color theme="1"/>
        <rFont val="宋体"/>
        <charset val="134"/>
      </rPr>
      <t>表</t>
    </r>
  </si>
  <si>
    <t>部门预算支出功能分类科目</t>
  </si>
  <si>
    <t>人员经费</t>
  </si>
  <si>
    <t>公用经费</t>
  </si>
  <si>
    <r>
      <rPr>
        <sz val="11"/>
        <color theme="1"/>
        <rFont val="宋体"/>
        <charset val="134"/>
      </rPr>
      <t>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计</t>
    </r>
  </si>
  <si>
    <r>
      <rPr>
        <sz val="11"/>
        <color rgb="FF000000"/>
        <rFont val="宋体"/>
        <charset val="134"/>
      </rPr>
      <t>预算</t>
    </r>
    <r>
      <rPr>
        <sz val="11"/>
        <color rgb="FF000000"/>
        <rFont val="Times New Roman"/>
        <charset val="134"/>
      </rPr>
      <t>03</t>
    </r>
    <r>
      <rPr>
        <sz val="11"/>
        <color rgb="FF000000"/>
        <rFont val="宋体"/>
        <charset val="134"/>
      </rPr>
      <t>表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</si>
  <si>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三公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经费合计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</si>
  <si>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</si>
  <si>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</si>
  <si>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</si>
  <si>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</si>
  <si>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</si>
  <si>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SimSun"/>
        <charset val="134"/>
      </rPr>
      <t>预算</t>
    </r>
    <r>
      <rPr>
        <sz val="11"/>
        <color rgb="FF000000"/>
        <rFont val="Times New Roman"/>
        <charset val="134"/>
      </rPr>
      <t>04</t>
    </r>
    <r>
      <rPr>
        <sz val="11"/>
        <color rgb="FF000000"/>
        <rFont val="SimSun"/>
        <charset val="134"/>
      </rPr>
      <t>表</t>
    </r>
  </si>
  <si>
    <r>
      <rPr>
        <b/>
        <sz val="22"/>
        <color rgb="FF000000"/>
        <rFont val="Times New Roman"/>
        <charset val="134"/>
      </rPr>
      <t>2025</t>
    </r>
    <r>
      <rPr>
        <b/>
        <sz val="22"/>
        <color rgb="FF000000"/>
        <rFont val="SimSun"/>
        <charset val="134"/>
      </rPr>
      <t>年部门基本支出预算表（人员类、运转类公用经费项目）</t>
    </r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</si>
  <si>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</si>
  <si>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</si>
  <si>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</si>
  <si>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</si>
  <si>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</si>
  <si>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</si>
  <si>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</si>
  <si>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</si>
  <si>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财政专户管理资金</t>
  </si>
  <si>
    <t>总计</t>
  </si>
  <si>
    <t>财政拨款结转结余</t>
  </si>
  <si>
    <t>附属单位上缴收入</t>
  </si>
  <si>
    <t>全年数</t>
  </si>
  <si>
    <t>已预拨</t>
  </si>
  <si>
    <t>已提前安排</t>
  </si>
  <si>
    <t>抵扣上年垫付资金</t>
  </si>
  <si>
    <t>本次下达</t>
  </si>
  <si>
    <t>另文下达</t>
  </si>
  <si>
    <r>
      <rPr>
        <sz val="11"/>
        <color rgb="FF000000"/>
        <rFont val="SimSun"/>
        <charset val="134"/>
      </rPr>
      <t>事业单位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SimSun"/>
        <charset val="134"/>
      </rPr>
      <t>经营收入</t>
    </r>
  </si>
  <si>
    <t>其中：转隶人员公用经费</t>
  </si>
  <si>
    <t>532331210000000002784</t>
  </si>
  <si>
    <t>行政人员工资支出</t>
  </si>
  <si>
    <t>30101</t>
  </si>
  <si>
    <t>基本工资</t>
  </si>
  <si>
    <t>30102</t>
  </si>
  <si>
    <t>津贴补贴</t>
  </si>
  <si>
    <t>532331210000000002782</t>
  </si>
  <si>
    <t>机关综合绩效支出</t>
  </si>
  <si>
    <t>30103</t>
  </si>
  <si>
    <t>奖金</t>
  </si>
  <si>
    <t>532331210000000002787</t>
  </si>
  <si>
    <t>机关事业单位基本养老保险缴费</t>
  </si>
  <si>
    <t>30108</t>
  </si>
  <si>
    <t>532331210000000002788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</si>
  <si>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</si>
  <si>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</si>
  <si>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</si>
  <si>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</si>
  <si>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</si>
  <si>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</si>
  <si>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</si>
  <si>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532331210000000002789</t>
  </si>
  <si>
    <t>30113</t>
  </si>
  <si>
    <t>532331210000000002790</t>
  </si>
  <si>
    <t>工会经费</t>
  </si>
  <si>
    <t>30228</t>
  </si>
  <si>
    <t>532331221100000297093</t>
  </si>
  <si>
    <t>行政公务交通补贴</t>
  </si>
  <si>
    <t>30239</t>
  </si>
  <si>
    <t>其他交通费用</t>
  </si>
  <si>
    <t>532331210000000002791</t>
  </si>
  <si>
    <t>公务交通专项经费</t>
  </si>
  <si>
    <t>532331221100000344592</t>
  </si>
  <si>
    <t>30217</t>
  </si>
  <si>
    <t>532331210000000002794</t>
  </si>
  <si>
    <t>一般公用经费</t>
  </si>
  <si>
    <t>30206</t>
  </si>
  <si>
    <t>电费</t>
  </si>
  <si>
    <t>30201</t>
  </si>
  <si>
    <t>办公费</t>
  </si>
  <si>
    <t>30207</t>
  </si>
  <si>
    <t>邮电费</t>
  </si>
  <si>
    <t>532331221100000297076</t>
  </si>
  <si>
    <t>对个人和家庭的补助</t>
  </si>
  <si>
    <t>30302</t>
  </si>
  <si>
    <t>退休费</t>
  </si>
  <si>
    <r>
      <rPr>
        <sz val="11"/>
        <color theme="1"/>
        <rFont val="宋体"/>
        <charset val="134"/>
      </rPr>
      <t>预算</t>
    </r>
    <r>
      <rPr>
        <sz val="11"/>
        <color theme="1"/>
        <rFont val="Times New Roman"/>
        <charset val="134"/>
      </rPr>
      <t>05-1</t>
    </r>
    <r>
      <rPr>
        <sz val="11"/>
        <color theme="1"/>
        <rFont val="宋体"/>
        <charset val="134"/>
      </rPr>
      <t>表</t>
    </r>
  </si>
  <si>
    <r>
      <rPr>
        <b/>
        <sz val="22"/>
        <color rgb="FF000000"/>
        <rFont val="Times New Roman"/>
        <charset val="134"/>
      </rPr>
      <t>2025</t>
    </r>
    <r>
      <rPr>
        <b/>
        <sz val="22"/>
        <color rgb="FF000000"/>
        <rFont val="宋体"/>
        <charset val="134"/>
      </rPr>
      <t>年部门项目支出预算表（其他运转类、特定目标类项目）</t>
    </r>
  </si>
  <si>
    <t>项目分类</t>
  </si>
  <si>
    <t>功能科目
编码</t>
  </si>
  <si>
    <t>经济科目
编码</t>
  </si>
  <si>
    <t>经济科目名称</t>
  </si>
  <si>
    <t>本年拨款</t>
  </si>
  <si>
    <t>政府性基金
预算</t>
  </si>
  <si>
    <r>
      <rPr>
        <sz val="11"/>
        <color theme="1"/>
        <rFont val="宋体"/>
        <charset val="134"/>
      </rPr>
      <t>事业单位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经营收入</t>
    </r>
  </si>
  <si>
    <t>其中：本次下达</t>
  </si>
  <si>
    <t>说明：本表无数据，故公开为空表。</t>
  </si>
  <si>
    <r>
      <rPr>
        <sz val="11"/>
        <color theme="1"/>
        <rFont val="宋体"/>
        <charset val="134"/>
      </rPr>
      <t>预算</t>
    </r>
    <r>
      <rPr>
        <sz val="11"/>
        <color theme="1"/>
        <rFont val="Times New Roman"/>
        <charset val="134"/>
      </rPr>
      <t>05-2</t>
    </r>
    <r>
      <rPr>
        <sz val="11"/>
        <color theme="1"/>
        <rFont val="宋体"/>
        <charset val="134"/>
      </rPr>
      <t>表</t>
    </r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</si>
  <si>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</si>
  <si>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</si>
  <si>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</si>
  <si>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</si>
  <si>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</si>
  <si>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</si>
  <si>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</si>
  <si>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</si>
  <si>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</si>
  <si>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</si>
  <si>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</si>
  <si>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theme="1"/>
        <rFont val="宋体"/>
        <charset val="134"/>
      </rPr>
      <t>预算</t>
    </r>
    <r>
      <rPr>
        <sz val="11"/>
        <color theme="1"/>
        <rFont val="Times New Roman"/>
        <charset val="134"/>
      </rPr>
      <t>05-3</t>
    </r>
    <r>
      <rPr>
        <sz val="11"/>
        <color theme="1"/>
        <rFont val="宋体"/>
        <charset val="134"/>
      </rPr>
      <t>表</t>
    </r>
  </si>
  <si>
    <r>
      <rPr>
        <sz val="11"/>
        <color rgb="FF000000"/>
        <rFont val="SimSun"/>
        <charset val="134"/>
      </rPr>
      <t>预算</t>
    </r>
    <r>
      <rPr>
        <sz val="11"/>
        <color rgb="FF000000"/>
        <rFont val="Times New Roman"/>
        <charset val="134"/>
      </rPr>
      <t>06</t>
    </r>
    <r>
      <rPr>
        <sz val="11"/>
        <color rgb="FF000000"/>
        <rFont val="SimSun"/>
        <charset val="134"/>
      </rPr>
      <t>表</t>
    </r>
  </si>
  <si>
    <r>
      <rPr>
        <b/>
        <sz val="22"/>
        <color rgb="FF000000"/>
        <rFont val="Times New Roman"/>
        <charset val="134"/>
      </rPr>
      <t>2025</t>
    </r>
    <r>
      <rPr>
        <b/>
        <sz val="22"/>
        <color rgb="FF000000"/>
        <rFont val="SimSun"/>
        <charset val="134"/>
      </rPr>
      <t>年部门政府性基金预算支出预算表</t>
    </r>
  </si>
  <si>
    <r>
      <rPr>
        <sz val="11"/>
        <color rgb="FF000000"/>
        <rFont val="SimSun"/>
        <charset val="134"/>
      </rPr>
      <t>单位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SimSun"/>
        <charset val="134"/>
      </rPr>
      <t>元</t>
    </r>
  </si>
  <si>
    <t>单位名称</t>
  </si>
  <si>
    <t>本年政府性基金预算支出</t>
  </si>
  <si>
    <r>
      <rPr>
        <sz val="11"/>
        <color rgb="FF000000"/>
        <rFont val="宋体"/>
        <charset val="134"/>
      </rPr>
      <t>预算</t>
    </r>
    <r>
      <rPr>
        <sz val="11"/>
        <color rgb="FF000000"/>
        <rFont val="Times New Roman"/>
        <charset val="134"/>
      </rPr>
      <t>07</t>
    </r>
    <r>
      <rPr>
        <sz val="11"/>
        <color rgb="FF000000"/>
        <rFont val="宋体"/>
        <charset val="134"/>
      </rPr>
      <t>表</t>
    </r>
  </si>
  <si>
    <r>
      <rPr>
        <b/>
        <sz val="22"/>
        <color rgb="FF000000"/>
        <rFont val="Times New Roman"/>
        <charset val="134"/>
      </rPr>
      <t>2025</t>
    </r>
    <r>
      <rPr>
        <b/>
        <sz val="22"/>
        <color rgb="FF000000"/>
        <rFont val="宋体"/>
        <charset val="134"/>
      </rPr>
      <t>年部门政府采购预算表</t>
    </r>
  </si>
  <si>
    <t>预算项目</t>
  </si>
  <si>
    <t>采购项目</t>
  </si>
  <si>
    <t>采购品目</t>
  </si>
  <si>
    <t>计量单位</t>
  </si>
  <si>
    <t>数量</t>
  </si>
  <si>
    <t>面向中小企业
预留资金</t>
  </si>
  <si>
    <t>政府采购品目</t>
  </si>
  <si>
    <t>支出功能科目</t>
  </si>
  <si>
    <t>采购数量</t>
  </si>
  <si>
    <t>政府性基金</t>
  </si>
  <si>
    <t>国有资本经营收益</t>
  </si>
  <si>
    <t>财政专户
管理的收入</t>
  </si>
  <si>
    <t>事业单位经营收入</t>
  </si>
  <si>
    <r>
      <rPr>
        <sz val="11"/>
        <rFont val="宋体"/>
        <charset val="134"/>
      </rPr>
      <t>预算</t>
    </r>
    <r>
      <rPr>
        <sz val="11"/>
        <rFont val="Times New Roman"/>
        <charset val="134"/>
      </rPr>
      <t>08</t>
    </r>
    <r>
      <rPr>
        <sz val="11"/>
        <rFont val="宋体"/>
        <charset val="134"/>
      </rPr>
      <t>表</t>
    </r>
  </si>
  <si>
    <t>政府购买服务项目</t>
  </si>
  <si>
    <t>政府购买服务指导性目录代码</t>
  </si>
  <si>
    <r>
      <rPr>
        <sz val="11"/>
        <rFont val="宋体"/>
        <charset val="134"/>
      </rPr>
      <t>基本支出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项目支出</t>
    </r>
  </si>
  <si>
    <t>所属服务类别</t>
  </si>
  <si>
    <t>所属服务领域</t>
  </si>
  <si>
    <t>购买内容简述</t>
  </si>
  <si>
    <t>基金"</t>
  </si>
  <si>
    <t>财政专户管理的收入</t>
  </si>
  <si>
    <t>单位自筹</t>
  </si>
  <si>
    <t>15</t>
  </si>
  <si>
    <t>16</t>
  </si>
  <si>
    <t>17</t>
  </si>
  <si>
    <t>18</t>
  </si>
  <si>
    <r>
      <rPr>
        <sz val="11"/>
        <color rgb="FF000000"/>
        <rFont val="SimSun"/>
        <charset val="134"/>
      </rPr>
      <t>预算</t>
    </r>
    <r>
      <rPr>
        <sz val="11"/>
        <color rgb="FF000000"/>
        <rFont val="Times New Roman"/>
        <charset val="134"/>
      </rPr>
      <t>09-1</t>
    </r>
    <r>
      <rPr>
        <sz val="11"/>
        <color rgb="FF000000"/>
        <rFont val="SimSun"/>
        <charset val="134"/>
      </rPr>
      <t>表</t>
    </r>
  </si>
  <si>
    <r>
      <rPr>
        <b/>
        <sz val="22"/>
        <color rgb="FF000000"/>
        <rFont val="Times New Roman"/>
        <charset val="134"/>
      </rPr>
      <t>2025</t>
    </r>
    <r>
      <rPr>
        <b/>
        <sz val="22"/>
        <color rgb="FF000000"/>
        <rFont val="SimSun"/>
        <charset val="134"/>
      </rPr>
      <t>年对下转移支付预算表</t>
    </r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</si>
  <si>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</si>
  <si>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</si>
  <si>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</si>
  <si>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</si>
  <si>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</si>
  <si>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</si>
  <si>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</si>
  <si>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</si>
  <si>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</si>
  <si>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</si>
  <si>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</si>
  <si>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</si>
  <si>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r>
      <rPr>
        <sz val="11"/>
        <color theme="1"/>
        <rFont val="宋体"/>
        <charset val="134"/>
      </rPr>
      <t>预算</t>
    </r>
    <r>
      <rPr>
        <sz val="11"/>
        <color theme="1"/>
        <rFont val="Times New Roman"/>
        <charset val="134"/>
      </rPr>
      <t>09-2</t>
    </r>
    <r>
      <rPr>
        <sz val="11"/>
        <color theme="1"/>
        <rFont val="宋体"/>
        <charset val="134"/>
      </rPr>
      <t>表</t>
    </r>
  </si>
  <si>
    <r>
      <rPr>
        <b/>
        <sz val="22"/>
        <color rgb="FF000000"/>
        <rFont val="Times New Roman"/>
        <charset val="134"/>
      </rPr>
      <t>2025</t>
    </r>
    <r>
      <rPr>
        <b/>
        <sz val="22"/>
        <color rgb="FF000000"/>
        <rFont val="宋体"/>
        <charset val="134"/>
      </rPr>
      <t>年对下转移支付绩效目标表</t>
    </r>
  </si>
  <si>
    <t>单位名称、项目名称</t>
  </si>
  <si>
    <r>
      <rPr>
        <sz val="11"/>
        <color rgb="FF000000"/>
        <rFont val="SimSun"/>
        <charset val="134"/>
      </rPr>
      <t>预算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SimSun"/>
        <charset val="134"/>
      </rPr>
      <t>表</t>
    </r>
  </si>
  <si>
    <r>
      <rPr>
        <b/>
        <sz val="22"/>
        <color rgb="FF000000"/>
        <rFont val="Times New Roman"/>
        <charset val="134"/>
      </rPr>
      <t>2025</t>
    </r>
    <r>
      <rPr>
        <b/>
        <sz val="22"/>
        <color rgb="FF000000"/>
        <rFont val="SimSun"/>
        <charset val="134"/>
      </rPr>
      <t>年新增资产配置表</t>
    </r>
  </si>
  <si>
    <t>资产类别</t>
  </si>
  <si>
    <r>
      <rPr>
        <sz val="11"/>
        <color rgb="FF000000"/>
        <rFont val="SimSun"/>
        <charset val="134"/>
      </rPr>
      <t>资产分类代码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SimSun"/>
        <charset val="134"/>
      </rPr>
      <t>名称</t>
    </r>
  </si>
  <si>
    <t>资产名称</t>
  </si>
  <si>
    <t>财政部门批复数（元）</t>
  </si>
  <si>
    <t>单价</t>
  </si>
  <si>
    <t>金额</t>
  </si>
  <si>
    <t/>
  </si>
  <si>
    <r>
      <rPr>
        <sz val="11"/>
        <color rgb="FF000000"/>
        <rFont val="SimSun"/>
        <charset val="134"/>
      </rPr>
      <t>预算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SimSun"/>
        <charset val="134"/>
      </rPr>
      <t>表</t>
    </r>
  </si>
  <si>
    <r>
      <rPr>
        <b/>
        <sz val="22"/>
        <color rgb="FF000000"/>
        <rFont val="Times New Roman"/>
        <charset val="134"/>
      </rPr>
      <t>2025</t>
    </r>
    <r>
      <rPr>
        <b/>
        <sz val="22"/>
        <color rgb="FF000000"/>
        <rFont val="SimSun"/>
        <charset val="134"/>
      </rPr>
      <t>年上级补助项目支出预算表</t>
    </r>
  </si>
  <si>
    <t>经济科目编码</t>
  </si>
  <si>
    <t>上级补助</t>
  </si>
  <si>
    <r>
      <rPr>
        <sz val="11"/>
        <color rgb="FF000000"/>
        <rFont val="SimSun"/>
        <charset val="134"/>
      </rPr>
      <t>预算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SimSun"/>
        <charset val="134"/>
      </rPr>
      <t>表</t>
    </r>
  </si>
  <si>
    <r>
      <rPr>
        <b/>
        <sz val="22"/>
        <color rgb="FF000000"/>
        <rFont val="Times New Roman"/>
        <charset val="134"/>
      </rPr>
      <t>2025</t>
    </r>
    <r>
      <rPr>
        <b/>
        <sz val="22"/>
        <color rgb="FF000000"/>
        <rFont val="SimSun"/>
        <charset val="134"/>
      </rPr>
      <t>年部门项目支出中期规划预算表</t>
    </r>
  </si>
  <si>
    <t>项目级次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</si>
  <si>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SimSun"/>
        <charset val="134"/>
      </rPr>
      <t>年</t>
    </r>
  </si>
  <si>
    <r>
      <rPr>
        <sz val="11"/>
        <color rgb="FF000000"/>
        <rFont val="Times New Roman"/>
        <charset val="134"/>
      </rPr>
      <t>2026</t>
    </r>
    <r>
      <rPr>
        <sz val="11"/>
        <color rgb="FF000000"/>
        <rFont val="SimSun"/>
        <charset val="134"/>
      </rPr>
      <t>年</t>
    </r>
  </si>
  <si>
    <r>
      <rPr>
        <sz val="11"/>
        <color rgb="FF000000"/>
        <rFont val="Times New Roman"/>
        <charset val="134"/>
      </rPr>
      <t>2027</t>
    </r>
    <r>
      <rPr>
        <sz val="11"/>
        <color rgb="FF000000"/>
        <rFont val="SimSun"/>
        <charset val="134"/>
      </rPr>
      <t>年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</si>
</sst>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#,##0;\-#,##0;;@"/>
    <numFmt numFmtId="179" formatCode="hh:mm:ss"/>
    <numFmt numFmtId="180" formatCode="yyyy/mm/dd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b/>
      <sz val="22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b/>
      <sz val="22"/>
      <name val="Times New Roman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22"/>
      <color theme="1"/>
      <name val="宋体"/>
      <charset val="134"/>
      <scheme val="minor"/>
    </font>
    <font>
      <b/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rgb="FF000000"/>
      <name val="SimSun"/>
      <charset val="134"/>
    </font>
    <font>
      <b/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1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7" fillId="0" borderId="1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1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6" fontId="17" fillId="0" borderId="1">
      <alignment horizontal="right" vertical="center"/>
    </xf>
    <xf numFmtId="49" fontId="17" fillId="0" borderId="1">
      <alignment horizontal="left" vertical="center" wrapText="1"/>
    </xf>
    <xf numFmtId="176" fontId="17" fillId="0" borderId="1">
      <alignment horizontal="right" vertical="center"/>
    </xf>
    <xf numFmtId="179" fontId="17" fillId="0" borderId="1">
      <alignment horizontal="right" vertical="center"/>
    </xf>
    <xf numFmtId="178" fontId="17" fillId="0" borderId="1">
      <alignment horizontal="right" vertical="center"/>
    </xf>
  </cellStyleXfs>
  <cellXfs count="101"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3" fillId="0" borderId="0" xfId="53" applyFont="1" applyBorder="1">
      <alignment horizontal="left" vertical="center" wrapText="1"/>
    </xf>
    <xf numFmtId="49" fontId="4" fillId="0" borderId="0" xfId="0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4" fillId="0" borderId="1" xfId="53" applyFont="1" applyAlignment="1">
      <alignment horizontal="center" vertical="center" wrapText="1"/>
    </xf>
    <xf numFmtId="49" fontId="3" fillId="0" borderId="1" xfId="53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  <protection locked="0"/>
    </xf>
    <xf numFmtId="49" fontId="1" fillId="0" borderId="1" xfId="53" applyFont="1">
      <alignment horizontal="left" vertical="center" wrapText="1"/>
    </xf>
    <xf numFmtId="176" fontId="3" fillId="0" borderId="1" xfId="54" applyFont="1">
      <alignment horizontal="right" vertical="center"/>
    </xf>
    <xf numFmtId="49" fontId="7" fillId="0" borderId="1" xfId="53" applyFont="1" applyAlignment="1">
      <alignment horizontal="center" vertical="center" wrapText="1"/>
    </xf>
    <xf numFmtId="49" fontId="1" fillId="0" borderId="1" xfId="53" applyFont="1" applyAlignment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49" fontId="5" fillId="0" borderId="0" xfId="53" applyFont="1" applyBorder="1" applyAlignment="1">
      <alignment horizontal="center" vertical="center" wrapText="1"/>
    </xf>
    <xf numFmtId="49" fontId="6" fillId="0" borderId="0" xfId="53" applyFont="1" applyBorder="1">
      <alignment horizontal="left" vertical="center" wrapText="1"/>
    </xf>
    <xf numFmtId="49" fontId="6" fillId="0" borderId="1" xfId="53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49" fontId="4" fillId="0" borderId="0" xfId="53" applyFont="1" applyBorder="1" applyAlignment="1">
      <alignment horizontal="right" vertical="center" wrapText="1"/>
    </xf>
    <xf numFmtId="49" fontId="3" fillId="0" borderId="0" xfId="53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54" applyFont="1" applyAlignment="1">
      <alignment horizontal="right" vertical="center" wrapText="1"/>
    </xf>
    <xf numFmtId="176" fontId="1" fillId="0" borderId="1" xfId="54" applyFont="1">
      <alignment horizontal="right" vertical="center"/>
    </xf>
    <xf numFmtId="49" fontId="1" fillId="0" borderId="0" xfId="53" applyFont="1" applyBorder="1">
      <alignment horizontal="left" vertical="center" wrapText="1"/>
    </xf>
    <xf numFmtId="49" fontId="7" fillId="0" borderId="0" xfId="53" applyFont="1" applyBorder="1">
      <alignment horizontal="left" vertical="center" wrapText="1"/>
    </xf>
    <xf numFmtId="0" fontId="3" fillId="0" borderId="1" xfId="0" applyFont="1" applyBorder="1" applyAlignment="1">
      <alignment horizontal="center" vertical="center"/>
      <protection locked="0"/>
    </xf>
    <xf numFmtId="49" fontId="3" fillId="0" borderId="1" xfId="53" applyFont="1">
      <alignment horizontal="left" vertical="center" wrapText="1"/>
    </xf>
    <xf numFmtId="49" fontId="7" fillId="0" borderId="0" xfId="53" applyFont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7" fillId="0" borderId="1" xfId="53" applyFont="1">
      <alignment horizontal="left" vertical="center" wrapText="1"/>
    </xf>
    <xf numFmtId="49" fontId="8" fillId="0" borderId="0" xfId="53" applyFont="1" applyBorder="1">
      <alignment horizontal="left" vertical="center" wrapText="1"/>
    </xf>
    <xf numFmtId="49" fontId="9" fillId="0" borderId="0" xfId="53" applyFont="1" applyBorder="1" applyAlignment="1">
      <alignment horizontal="center" vertical="center" wrapText="1"/>
    </xf>
    <xf numFmtId="49" fontId="10" fillId="0" borderId="0" xfId="53" applyFont="1" applyBorder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176" fontId="8" fillId="0" borderId="1" xfId="54" applyFont="1">
      <alignment horizontal="right" vertic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0" fillId="0" borderId="0" xfId="53" applyFont="1" applyBorder="1" applyAlignment="1">
      <alignment horizontal="right" vertical="center" wrapText="1"/>
    </xf>
    <xf numFmtId="0" fontId="0" fillId="0" borderId="0" xfId="0" applyFont="1" applyBorder="1" applyAlignment="1" applyProtection="1">
      <alignment vertical="center"/>
    </xf>
    <xf numFmtId="178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176" fontId="3" fillId="0" borderId="1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</xf>
    <xf numFmtId="49" fontId="6" fillId="0" borderId="0" xfId="53" applyFont="1" applyBorder="1" applyAlignment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  <protection locked="0"/>
    </xf>
    <xf numFmtId="49" fontId="12" fillId="0" borderId="1" xfId="53" applyFont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</xf>
    <xf numFmtId="49" fontId="7" fillId="0" borderId="1" xfId="53" applyFont="1" applyAlignment="1">
      <alignment horizontal="left" vertical="center" wrapText="1" indent="1"/>
    </xf>
    <xf numFmtId="0" fontId="6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Font="1" applyBorder="1" applyAlignment="1">
      <alignment horizontal="right"/>
      <protection locked="0"/>
    </xf>
    <xf numFmtId="49" fontId="1" fillId="0" borderId="0" xfId="53" applyFont="1" applyBorder="1" applyAlignment="1">
      <alignment horizontal="right" vertical="center" wrapText="1"/>
    </xf>
    <xf numFmtId="49" fontId="1" fillId="0" borderId="1" xfId="53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  <protection locked="0"/>
    </xf>
    <xf numFmtId="176" fontId="3" fillId="0" borderId="1" xfId="54" applyFont="1" applyBorder="1">
      <alignment horizontal="right" vertical="center"/>
    </xf>
    <xf numFmtId="49" fontId="1" fillId="0" borderId="0" xfId="53" applyFont="1" applyBorder="1" applyAlignment="1">
      <alignment horizontal="center" vertical="center" wrapText="1"/>
    </xf>
    <xf numFmtId="49" fontId="1" fillId="0" borderId="1" xfId="53" applyFont="1" applyAlignment="1">
      <alignment horizontal="left" vertical="center" wrapText="1" indent="1"/>
    </xf>
    <xf numFmtId="49" fontId="1" fillId="0" borderId="1" xfId="53" applyFont="1" applyAlignment="1">
      <alignment horizontal="left" vertical="center" wrapText="1" indent="2"/>
    </xf>
    <xf numFmtId="49" fontId="7" fillId="0" borderId="1" xfId="53" applyFont="1" applyAlignment="1">
      <alignment horizontal="left" vertical="center" wrapText="1" indent="2"/>
    </xf>
    <xf numFmtId="49" fontId="3" fillId="0" borderId="0" xfId="53" applyFont="1" applyBorder="1" applyAlignment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  <protection locked="0"/>
    </xf>
    <xf numFmtId="0" fontId="1" fillId="0" borderId="3" xfId="0" applyFont="1" applyBorder="1" applyAlignment="1">
      <alignment vertical="center" wrapText="1"/>
      <protection locked="0"/>
    </xf>
    <xf numFmtId="0" fontId="3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  <protection locked="0"/>
    </xf>
    <xf numFmtId="4" fontId="3" fillId="0" borderId="3" xfId="0" applyNumberFormat="1" applyFont="1" applyBorder="1" applyAlignment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  <protection locked="0"/>
    </xf>
    <xf numFmtId="176" fontId="6" fillId="0" borderId="1" xfId="54" applyFont="1" applyAlignment="1">
      <alignment horizontal="left" vertical="center"/>
    </xf>
    <xf numFmtId="176" fontId="6" fillId="0" borderId="1" xfId="54" applyFont="1" applyAlignment="1">
      <alignment horizontal="left" vertical="center" indent="1"/>
    </xf>
    <xf numFmtId="176" fontId="6" fillId="0" borderId="1" xfId="54" applyFont="1" applyAlignment="1">
      <alignment horizontal="left" vertical="center" indent="2"/>
    </xf>
    <xf numFmtId="176" fontId="6" fillId="0" borderId="1" xfId="54" applyFont="1" applyAlignment="1">
      <alignment horizontal="center" vertical="center"/>
    </xf>
    <xf numFmtId="176" fontId="3" fillId="0" borderId="1" xfId="54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/>
    <xf numFmtId="49" fontId="12" fillId="0" borderId="5" xfId="53" applyFont="1" applyBorder="1" applyAlignment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right" vertical="center"/>
    </xf>
    <xf numFmtId="176" fontId="3" fillId="0" borderId="7" xfId="54" applyFont="1" applyBorder="1">
      <alignment horizontal="right" vertical="center"/>
    </xf>
    <xf numFmtId="49" fontId="12" fillId="0" borderId="3" xfId="53" applyFont="1" applyBorder="1" applyAlignment="1">
      <alignment horizontal="center" vertical="center" wrapText="1"/>
    </xf>
    <xf numFmtId="4" fontId="3" fillId="0" borderId="8" xfId="0" applyNumberFormat="1" applyFont="1" applyBorder="1" applyAlignment="1" applyProtection="1">
      <alignment horizontal="righ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topLeftCell="A21" workbookViewId="0">
      <selection activeCell="B14" sqref="B14"/>
    </sheetView>
  </sheetViews>
  <sheetFormatPr defaultColWidth="9.28333333333333" defaultRowHeight="14.25" customHeight="1" outlineLevelCol="3"/>
  <cols>
    <col min="1" max="4" width="42.625" customWidth="1"/>
  </cols>
  <sheetData>
    <row r="1" s="44" customFormat="1" ht="20" customHeight="1" spans="1:4">
      <c r="A1" s="26"/>
      <c r="B1" s="26"/>
      <c r="C1" s="26"/>
      <c r="D1" s="30" t="s">
        <v>0</v>
      </c>
    </row>
    <row r="2" ht="45" customHeight="1" spans="1:4">
      <c r="A2" s="16" t="s">
        <v>1</v>
      </c>
      <c r="B2" s="16"/>
      <c r="C2" s="16"/>
      <c r="D2" s="16"/>
    </row>
    <row r="3" s="44" customFormat="1" ht="20" customHeight="1" spans="1:4">
      <c r="A3" s="27" t="str">
        <f>"单位名称："&amp;"禄丰市红十字会"</f>
        <v>单位名称：禄丰市红十字会</v>
      </c>
      <c r="B3" s="26"/>
      <c r="C3" s="26"/>
      <c r="D3" s="30" t="s">
        <v>2</v>
      </c>
    </row>
    <row r="4" s="44" customFormat="1" ht="30" customHeight="1" spans="1:4">
      <c r="A4" s="13" t="s">
        <v>3</v>
      </c>
      <c r="B4" s="14"/>
      <c r="C4" s="13" t="s">
        <v>4</v>
      </c>
      <c r="D4" s="14"/>
    </row>
    <row r="5" s="44" customFormat="1" ht="30" customHeight="1" spans="1:4">
      <c r="A5" s="13" t="s">
        <v>5</v>
      </c>
      <c r="B5" s="14" t="str">
        <f t="shared" ref="B5:D5" si="0">"2025"&amp;"年预算数"</f>
        <v>2025年预算数</v>
      </c>
      <c r="C5" s="13" t="s">
        <v>6</v>
      </c>
      <c r="D5" s="14" t="str">
        <f t="shared" si="0"/>
        <v>2025年预算数</v>
      </c>
    </row>
    <row r="6" s="44" customFormat="1" ht="30" customHeight="1" spans="1:4">
      <c r="A6" s="14"/>
      <c r="B6" s="14"/>
      <c r="C6" s="14"/>
      <c r="D6" s="14"/>
    </row>
    <row r="7" s="44" customFormat="1" ht="30" customHeight="1" spans="1:4">
      <c r="A7" s="33" t="s">
        <v>7</v>
      </c>
      <c r="B7" s="12">
        <v>811849.25</v>
      </c>
      <c r="C7" s="33" t="s">
        <v>8</v>
      </c>
      <c r="D7" s="12"/>
    </row>
    <row r="8" s="44" customFormat="1" ht="30" customHeight="1" spans="1:4">
      <c r="A8" s="33" t="s">
        <v>9</v>
      </c>
      <c r="B8" s="12"/>
      <c r="C8" s="33" t="s">
        <v>10</v>
      </c>
      <c r="D8" s="12"/>
    </row>
    <row r="9" s="44" customFormat="1" ht="30" customHeight="1" spans="1:4">
      <c r="A9" s="33" t="s">
        <v>11</v>
      </c>
      <c r="B9" s="12"/>
      <c r="C9" s="33" t="s">
        <v>12</v>
      </c>
      <c r="D9" s="12"/>
    </row>
    <row r="10" s="44" customFormat="1" ht="30" customHeight="1" spans="1:4">
      <c r="A10" s="33" t="s">
        <v>13</v>
      </c>
      <c r="B10" s="12"/>
      <c r="C10" s="33" t="s">
        <v>14</v>
      </c>
      <c r="D10" s="12"/>
    </row>
    <row r="11" s="44" customFormat="1" ht="30" customHeight="1" spans="1:4">
      <c r="A11" s="33" t="s">
        <v>15</v>
      </c>
      <c r="B11" s="12"/>
      <c r="C11" s="33" t="s">
        <v>16</v>
      </c>
      <c r="D11" s="12"/>
    </row>
    <row r="12" s="44" customFormat="1" ht="30" customHeight="1" spans="1:4">
      <c r="A12" s="33" t="s">
        <v>17</v>
      </c>
      <c r="B12" s="12"/>
      <c r="C12" s="33" t="s">
        <v>18</v>
      </c>
      <c r="D12" s="12"/>
    </row>
    <row r="13" s="44" customFormat="1" ht="30" customHeight="1" spans="1:4">
      <c r="A13" s="33" t="s">
        <v>19</v>
      </c>
      <c r="B13" s="12"/>
      <c r="C13" s="33" t="s">
        <v>20</v>
      </c>
      <c r="D13" s="12"/>
    </row>
    <row r="14" s="44" customFormat="1" ht="30" customHeight="1" spans="1:4">
      <c r="A14" s="33" t="s">
        <v>21</v>
      </c>
      <c r="B14" s="12"/>
      <c r="C14" s="33" t="s">
        <v>22</v>
      </c>
      <c r="D14" s="12">
        <v>708326.62</v>
      </c>
    </row>
    <row r="15" s="44" customFormat="1" ht="30" customHeight="1" spans="1:4">
      <c r="A15" s="33" t="s">
        <v>23</v>
      </c>
      <c r="B15" s="12"/>
      <c r="C15" s="33" t="s">
        <v>24</v>
      </c>
      <c r="D15" s="12"/>
    </row>
    <row r="16" s="44" customFormat="1" ht="30" customHeight="1" spans="1:4">
      <c r="A16" s="33" t="s">
        <v>25</v>
      </c>
      <c r="B16" s="12"/>
      <c r="C16" s="33" t="s">
        <v>26</v>
      </c>
      <c r="D16" s="12">
        <v>45229.99</v>
      </c>
    </row>
    <row r="17" s="44" customFormat="1" ht="30" customHeight="1" spans="1:4">
      <c r="A17" s="11"/>
      <c r="B17" s="12"/>
      <c r="C17" s="33" t="s">
        <v>27</v>
      </c>
      <c r="D17" s="12"/>
    </row>
    <row r="18" s="44" customFormat="1" ht="30" customHeight="1" spans="1:4">
      <c r="A18" s="11"/>
      <c r="B18" s="93"/>
      <c r="C18" s="33" t="s">
        <v>28</v>
      </c>
      <c r="D18" s="12"/>
    </row>
    <row r="19" s="44" customFormat="1" ht="30" customHeight="1" spans="1:4">
      <c r="A19" s="11"/>
      <c r="B19" s="93"/>
      <c r="C19" s="33" t="s">
        <v>29</v>
      </c>
      <c r="D19" s="12"/>
    </row>
    <row r="20" s="44" customFormat="1" ht="30" customHeight="1" spans="1:4">
      <c r="A20" s="11"/>
      <c r="B20" s="93"/>
      <c r="C20" s="33" t="s">
        <v>30</v>
      </c>
      <c r="D20" s="12"/>
    </row>
    <row r="21" s="44" customFormat="1" ht="30" customHeight="1" spans="1:4">
      <c r="A21" s="11"/>
      <c r="B21" s="93"/>
      <c r="C21" s="33" t="s">
        <v>31</v>
      </c>
      <c r="D21" s="12"/>
    </row>
    <row r="22" s="44" customFormat="1" ht="30" customHeight="1" spans="1:4">
      <c r="A22" s="11"/>
      <c r="B22" s="93"/>
      <c r="C22" s="33" t="s">
        <v>32</v>
      </c>
      <c r="D22" s="12"/>
    </row>
    <row r="23" s="44" customFormat="1" ht="30" customHeight="1" spans="1:4">
      <c r="A23" s="11"/>
      <c r="B23" s="93"/>
      <c r="C23" s="33" t="s">
        <v>33</v>
      </c>
      <c r="D23" s="12"/>
    </row>
    <row r="24" s="44" customFormat="1" ht="30" customHeight="1" spans="1:4">
      <c r="A24" s="11"/>
      <c r="B24" s="93"/>
      <c r="C24" s="33" t="s">
        <v>34</v>
      </c>
      <c r="D24" s="12"/>
    </row>
    <row r="25" s="44" customFormat="1" ht="30" customHeight="1" spans="1:4">
      <c r="A25" s="11"/>
      <c r="B25" s="93"/>
      <c r="C25" s="33" t="s">
        <v>35</v>
      </c>
      <c r="D25" s="12"/>
    </row>
    <row r="26" s="44" customFormat="1" ht="30" customHeight="1" spans="1:4">
      <c r="A26" s="11"/>
      <c r="B26" s="93"/>
      <c r="C26" s="33" t="s">
        <v>36</v>
      </c>
      <c r="D26" s="12">
        <v>58292.64</v>
      </c>
    </row>
    <row r="27" s="44" customFormat="1" ht="30" customHeight="1" spans="1:4">
      <c r="A27" s="11"/>
      <c r="B27" s="93"/>
      <c r="C27" s="33" t="s">
        <v>37</v>
      </c>
      <c r="D27" s="12"/>
    </row>
    <row r="28" s="44" customFormat="1" ht="30" customHeight="1" spans="1:4">
      <c r="A28" s="11"/>
      <c r="B28" s="93"/>
      <c r="C28" s="33" t="s">
        <v>38</v>
      </c>
      <c r="D28" s="12"/>
    </row>
    <row r="29" s="44" customFormat="1" ht="30" customHeight="1" spans="1:4">
      <c r="A29" s="11"/>
      <c r="B29" s="93"/>
      <c r="C29" s="33" t="s">
        <v>39</v>
      </c>
      <c r="D29" s="12"/>
    </row>
    <row r="30" s="44" customFormat="1" ht="30" customHeight="1" spans="1:4">
      <c r="A30" s="11"/>
      <c r="B30" s="93"/>
      <c r="C30" s="33" t="s">
        <v>40</v>
      </c>
      <c r="D30" s="12"/>
    </row>
    <row r="31" s="44" customFormat="1" ht="30" customHeight="1" spans="1:4">
      <c r="A31" s="11"/>
      <c r="B31" s="93"/>
      <c r="C31" s="33" t="s">
        <v>41</v>
      </c>
      <c r="D31" s="12"/>
    </row>
    <row r="32" s="44" customFormat="1" ht="30" customHeight="1" spans="1:4">
      <c r="A32" s="11"/>
      <c r="B32" s="93"/>
      <c r="C32" s="33" t="s">
        <v>42</v>
      </c>
      <c r="D32" s="12"/>
    </row>
    <row r="33" s="44" customFormat="1" ht="30" customHeight="1" spans="1:4">
      <c r="A33" s="11"/>
      <c r="B33" s="93"/>
      <c r="C33" s="33" t="s">
        <v>43</v>
      </c>
      <c r="D33" s="12"/>
    </row>
    <row r="34" s="44" customFormat="1" ht="30" customHeight="1" spans="1:4">
      <c r="A34" s="11"/>
      <c r="B34" s="93"/>
      <c r="C34" s="33" t="s">
        <v>44</v>
      </c>
      <c r="D34" s="12"/>
    </row>
    <row r="35" s="44" customFormat="1" ht="30" customHeight="1" spans="1:4">
      <c r="A35" s="11"/>
      <c r="B35" s="93"/>
      <c r="C35" s="33" t="s">
        <v>45</v>
      </c>
      <c r="D35" s="12"/>
    </row>
    <row r="36" s="44" customFormat="1" ht="30" customHeight="1" spans="1:4">
      <c r="A36" s="11"/>
      <c r="B36" s="93"/>
      <c r="C36" s="33" t="s">
        <v>46</v>
      </c>
      <c r="D36" s="12"/>
    </row>
    <row r="37" s="44" customFormat="1" ht="30" customHeight="1" spans="1:4">
      <c r="A37" s="94" t="s">
        <v>47</v>
      </c>
      <c r="B37" s="95">
        <v>811849.25</v>
      </c>
      <c r="C37" s="94" t="s">
        <v>48</v>
      </c>
      <c r="D37" s="12">
        <v>811849.25</v>
      </c>
    </row>
    <row r="38" s="44" customFormat="1" ht="30" customHeight="1" spans="1:4">
      <c r="A38" s="96" t="s">
        <v>49</v>
      </c>
      <c r="B38" s="97"/>
      <c r="C38" s="96" t="s">
        <v>50</v>
      </c>
      <c r="D38" s="98"/>
    </row>
    <row r="39" s="44" customFormat="1" ht="30" customHeight="1" spans="1:4">
      <c r="A39" s="99" t="s">
        <v>51</v>
      </c>
      <c r="B39" s="100">
        <v>811849.25</v>
      </c>
      <c r="C39" s="99" t="s">
        <v>52</v>
      </c>
      <c r="D39" s="12">
        <v>811849.25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196527777777778" right="0.196527777777778" top="0.786805555555556" bottom="0.786805555555556" header="0.5" footer="0.5"/>
  <pageSetup paperSize="9" scale="6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M21" sqref="M2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s="44" customFormat="1" ht="20" customHeight="1" spans="1:2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30" t="s">
        <v>53</v>
      </c>
    </row>
    <row r="2" s="59" customFormat="1" ht="45" customHeight="1" spans="1:20">
      <c r="A2" s="16" t="str">
        <f>"2025"&amp;"年部门收入预算表"</f>
        <v>2025年部门收入预算表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="44" customFormat="1" ht="20" customHeight="1" spans="1:20">
      <c r="A3" s="27" t="str">
        <f>"单位名称："&amp;"禄丰市红十字会"</f>
        <v>单位名称：禄丰市红十字会</v>
      </c>
      <c r="B3" s="26"/>
      <c r="C3" s="30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="44" customFormat="1" ht="30" customHeight="1" spans="1:20">
      <c r="A4" s="13" t="s">
        <v>54</v>
      </c>
      <c r="B4" s="13" t="s">
        <v>55</v>
      </c>
      <c r="C4" s="13" t="s">
        <v>56</v>
      </c>
      <c r="D4" s="13" t="s">
        <v>57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3" t="s">
        <v>49</v>
      </c>
      <c r="P4" s="14"/>
      <c r="Q4" s="14"/>
      <c r="R4" s="14"/>
      <c r="S4" s="14"/>
      <c r="T4" s="14"/>
    </row>
    <row r="5" s="44" customFormat="1" ht="30" customHeight="1" spans="1:20">
      <c r="A5" s="14"/>
      <c r="B5" s="14"/>
      <c r="C5" s="14"/>
      <c r="D5" s="13" t="s">
        <v>58</v>
      </c>
      <c r="E5" s="13" t="s">
        <v>59</v>
      </c>
      <c r="F5" s="13" t="s">
        <v>60</v>
      </c>
      <c r="G5" s="13" t="s">
        <v>61</v>
      </c>
      <c r="H5" s="13" t="s">
        <v>62</v>
      </c>
      <c r="I5" s="13" t="s">
        <v>63</v>
      </c>
      <c r="J5" s="14"/>
      <c r="K5" s="14"/>
      <c r="L5" s="14"/>
      <c r="M5" s="14"/>
      <c r="N5" s="14"/>
      <c r="O5" s="13" t="s">
        <v>58</v>
      </c>
      <c r="P5" s="13" t="s">
        <v>59</v>
      </c>
      <c r="Q5" s="13" t="s">
        <v>60</v>
      </c>
      <c r="R5" s="13" t="s">
        <v>61</v>
      </c>
      <c r="S5" s="13" t="s">
        <v>62</v>
      </c>
      <c r="T5" s="13" t="s">
        <v>63</v>
      </c>
    </row>
    <row r="6" s="44" customFormat="1" ht="30" customHeight="1" spans="1:20">
      <c r="A6" s="14"/>
      <c r="B6" s="14"/>
      <c r="C6" s="14"/>
      <c r="D6" s="14"/>
      <c r="E6" s="14"/>
      <c r="F6" s="14"/>
      <c r="G6" s="14"/>
      <c r="H6" s="14"/>
      <c r="I6" s="13" t="s">
        <v>58</v>
      </c>
      <c r="J6" s="13" t="s">
        <v>64</v>
      </c>
      <c r="K6" s="13" t="s">
        <v>65</v>
      </c>
      <c r="L6" s="13" t="s">
        <v>66</v>
      </c>
      <c r="M6" s="13" t="s">
        <v>67</v>
      </c>
      <c r="N6" s="13" t="s">
        <v>68</v>
      </c>
      <c r="O6" s="14"/>
      <c r="P6" s="14"/>
      <c r="Q6" s="14"/>
      <c r="R6" s="14"/>
      <c r="S6" s="14"/>
      <c r="T6" s="14"/>
    </row>
    <row r="7" s="44" customFormat="1" ht="30" customHeight="1" spans="1:20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</row>
    <row r="8" s="44" customFormat="1" ht="30" customHeight="1" spans="1:20">
      <c r="A8" s="11" t="s">
        <v>69</v>
      </c>
      <c r="B8" s="33" t="s">
        <v>70</v>
      </c>
      <c r="C8" s="12">
        <v>811849.25</v>
      </c>
      <c r="D8" s="12">
        <v>811849.25</v>
      </c>
      <c r="E8" s="12">
        <v>811849.25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="44" customFormat="1" ht="30" customHeight="1" spans="1:20">
      <c r="A9" s="70" t="s">
        <v>71</v>
      </c>
      <c r="B9" s="60" t="s">
        <v>70</v>
      </c>
      <c r="C9" s="12">
        <v>811849.25</v>
      </c>
      <c r="D9" s="12">
        <v>811849.25</v>
      </c>
      <c r="E9" s="12">
        <v>811849.25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="44" customFormat="1" ht="30" customHeight="1" spans="1:20">
      <c r="A10" s="90" t="s">
        <v>56</v>
      </c>
      <c r="B10" s="91"/>
      <c r="C10" s="12">
        <v>811849.25</v>
      </c>
      <c r="D10" s="12">
        <v>811849.25</v>
      </c>
      <c r="E10" s="12">
        <v>811849.25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196527777777778" right="0.196527777777778" top="1" bottom="1" header="0.5" footer="0.5"/>
  <pageSetup paperSize="9" scale="4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Zeros="0" workbookViewId="0">
      <selection activeCell="A2" sqref="$A2:$XFD2"/>
    </sheetView>
  </sheetViews>
  <sheetFormatPr defaultColWidth="9" defaultRowHeight="13.5" customHeight="1"/>
  <cols>
    <col min="1" max="1" width="17.425" customWidth="1"/>
    <col min="2" max="2" width="37.375" customWidth="1"/>
    <col min="3" max="3" width="27.625" customWidth="1"/>
    <col min="4" max="15" width="18.4166666666667" customWidth="1"/>
  </cols>
  <sheetData>
    <row r="1" s="44" customFormat="1" ht="20" customHeight="1" spans="1: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4" t="s">
        <v>72</v>
      </c>
    </row>
    <row r="2" s="59" customFormat="1" ht="45" customHeight="1" spans="1:15">
      <c r="A2" s="16" t="str">
        <f>"2025"&amp;"年部门支出预算表"</f>
        <v>2025年部门支出预算表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="44" customFormat="1" ht="20" customHeight="1" spans="1:15">
      <c r="A3" s="6" t="str">
        <f>"单位名称："&amp;"禄丰市红十字会"</f>
        <v>单位名称：禄丰市红十字会</v>
      </c>
      <c r="B3" s="7"/>
      <c r="C3" s="4" t="s">
        <v>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="44" customFormat="1" ht="30" customHeight="1" spans="1:15">
      <c r="A4" s="13" t="s">
        <v>73</v>
      </c>
      <c r="B4" s="13" t="s">
        <v>74</v>
      </c>
      <c r="C4" s="13" t="s">
        <v>56</v>
      </c>
      <c r="D4" s="13" t="s">
        <v>59</v>
      </c>
      <c r="E4" s="14"/>
      <c r="F4" s="14"/>
      <c r="G4" s="13" t="s">
        <v>60</v>
      </c>
      <c r="H4" s="13" t="s">
        <v>75</v>
      </c>
      <c r="I4" s="13" t="s">
        <v>76</v>
      </c>
      <c r="J4" s="13" t="s">
        <v>63</v>
      </c>
      <c r="K4" s="14"/>
      <c r="L4" s="14"/>
      <c r="M4" s="14"/>
      <c r="N4" s="14"/>
      <c r="O4" s="14"/>
    </row>
    <row r="5" s="44" customFormat="1" ht="30" customHeight="1" spans="1:15">
      <c r="A5" s="14"/>
      <c r="B5" s="14"/>
      <c r="C5" s="14"/>
      <c r="D5" s="13" t="s">
        <v>58</v>
      </c>
      <c r="E5" s="13" t="s">
        <v>77</v>
      </c>
      <c r="F5" s="13" t="s">
        <v>78</v>
      </c>
      <c r="G5" s="14"/>
      <c r="H5" s="14"/>
      <c r="I5" s="14"/>
      <c r="J5" s="13" t="s">
        <v>58</v>
      </c>
      <c r="K5" s="13" t="s">
        <v>79</v>
      </c>
      <c r="L5" s="13" t="s">
        <v>80</v>
      </c>
      <c r="M5" s="13" t="s">
        <v>81</v>
      </c>
      <c r="N5" s="13" t="s">
        <v>82</v>
      </c>
      <c r="O5" s="13" t="s">
        <v>83</v>
      </c>
    </row>
    <row r="6" s="44" customFormat="1" ht="30" customHeight="1" spans="1:15">
      <c r="A6" s="85" t="s">
        <v>84</v>
      </c>
      <c r="B6" s="85" t="s">
        <v>85</v>
      </c>
      <c r="C6" s="85" t="s">
        <v>86</v>
      </c>
      <c r="D6" s="86" t="s">
        <v>87</v>
      </c>
      <c r="E6" s="86" t="s">
        <v>88</v>
      </c>
      <c r="F6" s="86" t="s">
        <v>89</v>
      </c>
      <c r="G6" s="86" t="s">
        <v>90</v>
      </c>
      <c r="H6" s="86" t="s">
        <v>91</v>
      </c>
      <c r="I6" s="86" t="s">
        <v>92</v>
      </c>
      <c r="J6" s="86" t="s">
        <v>93</v>
      </c>
      <c r="K6" s="86" t="s">
        <v>94</v>
      </c>
      <c r="L6" s="86" t="s">
        <v>95</v>
      </c>
      <c r="M6" s="86" t="s">
        <v>96</v>
      </c>
      <c r="N6" s="85" t="s">
        <v>97</v>
      </c>
      <c r="O6" s="92">
        <v>15</v>
      </c>
    </row>
    <row r="7" s="44" customFormat="1" ht="30" customHeight="1" spans="1:15">
      <c r="A7" s="11" t="s">
        <v>98</v>
      </c>
      <c r="B7" s="87" t="s">
        <v>99</v>
      </c>
      <c r="C7" s="12">
        <v>708326.62</v>
      </c>
      <c r="D7" s="12">
        <v>708326.62</v>
      </c>
      <c r="E7" s="12">
        <v>708326.62</v>
      </c>
      <c r="F7" s="12"/>
      <c r="G7" s="12"/>
      <c r="H7" s="12"/>
      <c r="I7" s="12"/>
      <c r="J7" s="12"/>
      <c r="K7" s="12"/>
      <c r="L7" s="12"/>
      <c r="M7" s="12"/>
      <c r="N7" s="12"/>
      <c r="O7" s="12"/>
    </row>
    <row r="8" s="44" customFormat="1" ht="30" customHeight="1" spans="1:15">
      <c r="A8" s="70" t="s">
        <v>100</v>
      </c>
      <c r="B8" s="88" t="s">
        <v>101</v>
      </c>
      <c r="C8" s="12">
        <v>111208.32</v>
      </c>
      <c r="D8" s="12">
        <v>111208.32</v>
      </c>
      <c r="E8" s="12">
        <v>111208.32</v>
      </c>
      <c r="F8" s="12"/>
      <c r="G8" s="12"/>
      <c r="H8" s="12"/>
      <c r="I8" s="12"/>
      <c r="J8" s="12"/>
      <c r="K8" s="12"/>
      <c r="L8" s="12"/>
      <c r="M8" s="12"/>
      <c r="N8" s="12"/>
      <c r="O8" s="12"/>
    </row>
    <row r="9" s="44" customFormat="1" ht="30" customHeight="1" spans="1:15">
      <c r="A9" s="71" t="s">
        <v>102</v>
      </c>
      <c r="B9" s="89" t="s">
        <v>103</v>
      </c>
      <c r="C9" s="12">
        <v>21120</v>
      </c>
      <c r="D9" s="12">
        <v>21120</v>
      </c>
      <c r="E9" s="12">
        <v>21120</v>
      </c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="44" customFormat="1" ht="30" customHeight="1" spans="1:15">
      <c r="A10" s="71" t="s">
        <v>104</v>
      </c>
      <c r="B10" s="89" t="s">
        <v>105</v>
      </c>
      <c r="C10" s="12">
        <v>90088.32</v>
      </c>
      <c r="D10" s="12">
        <v>90088.32</v>
      </c>
      <c r="E10" s="12">
        <v>90088.32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="44" customFormat="1" ht="30" customHeight="1" spans="1:15">
      <c r="A11" s="70" t="s">
        <v>106</v>
      </c>
      <c r="B11" s="88" t="s">
        <v>107</v>
      </c>
      <c r="C11" s="12">
        <v>597118.3</v>
      </c>
      <c r="D11" s="12">
        <v>597118.3</v>
      </c>
      <c r="E11" s="12">
        <v>597118.3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="44" customFormat="1" ht="30" customHeight="1" spans="1:15">
      <c r="A12" s="71" t="s">
        <v>108</v>
      </c>
      <c r="B12" s="89" t="s">
        <v>109</v>
      </c>
      <c r="C12" s="12">
        <v>597118.3</v>
      </c>
      <c r="D12" s="12">
        <v>597118.3</v>
      </c>
      <c r="E12" s="12">
        <v>597118.3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="44" customFormat="1" ht="30" customHeight="1" spans="1:15">
      <c r="A13" s="11" t="s">
        <v>110</v>
      </c>
      <c r="B13" s="87" t="s">
        <v>111</v>
      </c>
      <c r="C13" s="12">
        <v>45229.99</v>
      </c>
      <c r="D13" s="12">
        <v>45229.99</v>
      </c>
      <c r="E13" s="12">
        <v>45229.99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="44" customFormat="1" ht="30" customHeight="1" spans="1:15">
      <c r="A14" s="70" t="s">
        <v>112</v>
      </c>
      <c r="B14" s="88" t="s">
        <v>113</v>
      </c>
      <c r="C14" s="12">
        <v>45229.99</v>
      </c>
      <c r="D14" s="12">
        <v>45229.99</v>
      </c>
      <c r="E14" s="12">
        <v>45229.99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="44" customFormat="1" ht="30" customHeight="1" spans="1:15">
      <c r="A15" s="71" t="s">
        <v>114</v>
      </c>
      <c r="B15" s="89" t="s">
        <v>115</v>
      </c>
      <c r="C15" s="12">
        <v>25149.94</v>
      </c>
      <c r="D15" s="12">
        <v>25149.94</v>
      </c>
      <c r="E15" s="12">
        <v>25149.94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="44" customFormat="1" ht="30" customHeight="1" spans="1:15">
      <c r="A16" s="71" t="s">
        <v>116</v>
      </c>
      <c r="B16" s="89" t="s">
        <v>117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="44" customFormat="1" ht="30" customHeight="1" spans="1:15">
      <c r="A17" s="71" t="s">
        <v>118</v>
      </c>
      <c r="B17" s="89" t="s">
        <v>119</v>
      </c>
      <c r="C17" s="12">
        <v>18730.05</v>
      </c>
      <c r="D17" s="12">
        <v>18730.05</v>
      </c>
      <c r="E17" s="12">
        <v>18730.05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="44" customFormat="1" ht="30" customHeight="1" spans="1:15">
      <c r="A18" s="71" t="s">
        <v>120</v>
      </c>
      <c r="B18" s="89" t="s">
        <v>121</v>
      </c>
      <c r="C18" s="12">
        <v>1350</v>
      </c>
      <c r="D18" s="12">
        <v>1350</v>
      </c>
      <c r="E18" s="12">
        <v>1350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="44" customFormat="1" ht="30" customHeight="1" spans="1:15">
      <c r="A19" s="11" t="s">
        <v>122</v>
      </c>
      <c r="B19" s="87" t="s">
        <v>123</v>
      </c>
      <c r="C19" s="12">
        <v>58292.64</v>
      </c>
      <c r="D19" s="12">
        <v>58292.64</v>
      </c>
      <c r="E19" s="12">
        <v>58292.64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="44" customFormat="1" ht="30" customHeight="1" spans="1:15">
      <c r="A20" s="70" t="s">
        <v>124</v>
      </c>
      <c r="B20" s="88" t="s">
        <v>125</v>
      </c>
      <c r="C20" s="12">
        <v>58292.64</v>
      </c>
      <c r="D20" s="12">
        <v>58292.64</v>
      </c>
      <c r="E20" s="12">
        <v>58292.64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="44" customFormat="1" ht="30" customHeight="1" spans="1:15">
      <c r="A21" s="71" t="s">
        <v>126</v>
      </c>
      <c r="B21" s="89" t="s">
        <v>127</v>
      </c>
      <c r="C21" s="12">
        <v>58292.64</v>
      </c>
      <c r="D21" s="12">
        <v>58292.64</v>
      </c>
      <c r="E21" s="12">
        <v>58292.64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="44" customFormat="1" ht="30" customHeight="1" spans="1:15">
      <c r="A22" s="90" t="s">
        <v>56</v>
      </c>
      <c r="B22" s="91"/>
      <c r="C22" s="12">
        <v>811849.25</v>
      </c>
      <c r="D22" s="12">
        <v>811849.25</v>
      </c>
      <c r="E22" s="12">
        <v>811849.25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196527777777778" right="0.196527777777778" top="1" bottom="1" header="0.5" footer="0.5"/>
  <pageSetup paperSize="9" scale="4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A2" sqref="$A2:$XFD2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s="44" customFormat="1" ht="20" customHeight="1" spans="1:4">
      <c r="A1" s="21" t="s">
        <v>128</v>
      </c>
      <c r="B1" s="73"/>
      <c r="C1" s="73"/>
      <c r="D1" s="73"/>
    </row>
    <row r="2" s="59" customFormat="1" ht="45" customHeight="1" spans="1:4">
      <c r="A2" s="16" t="str">
        <f>"2025"&amp;"年部门财政拨款收支预算总表"</f>
        <v>2025年部门财政拨款收支预算总表</v>
      </c>
      <c r="B2" s="16"/>
      <c r="C2" s="16"/>
      <c r="D2" s="16"/>
    </row>
    <row r="3" s="44" customFormat="1" ht="20" customHeight="1" spans="1:4">
      <c r="A3" s="6" t="str">
        <f>"单位名称："&amp;"禄丰市红十字会"</f>
        <v>单位名称：禄丰市红十字会</v>
      </c>
      <c r="B3" s="7"/>
      <c r="C3" s="74"/>
      <c r="D3" s="4" t="s">
        <v>2</v>
      </c>
    </row>
    <row r="4" s="1" customFormat="1" ht="25" customHeight="1" spans="1:4">
      <c r="A4" s="49" t="s">
        <v>129</v>
      </c>
      <c r="B4" s="49"/>
      <c r="C4" s="49" t="s">
        <v>130</v>
      </c>
      <c r="D4" s="49"/>
    </row>
    <row r="5" s="1" customFormat="1" ht="25" customHeight="1" spans="1:4">
      <c r="A5" s="49" t="s">
        <v>131</v>
      </c>
      <c r="B5" s="49" t="str">
        <f t="shared" ref="B5:D5" si="0">"2025"&amp;"年预算数"</f>
        <v>2025年预算数</v>
      </c>
      <c r="C5" s="9" t="s">
        <v>132</v>
      </c>
      <c r="D5" s="49" t="str">
        <f t="shared" si="0"/>
        <v>2025年预算数</v>
      </c>
    </row>
    <row r="6" s="1" customFormat="1" ht="25" customHeight="1" spans="1:4">
      <c r="A6" s="75" t="s">
        <v>133</v>
      </c>
      <c r="B6" s="12">
        <v>811849.25</v>
      </c>
      <c r="C6" s="76" t="s">
        <v>134</v>
      </c>
      <c r="D6" s="12">
        <v>811849.25</v>
      </c>
    </row>
    <row r="7" s="1" customFormat="1" ht="25" customHeight="1" spans="1:4">
      <c r="A7" s="75" t="s">
        <v>135</v>
      </c>
      <c r="B7" s="12">
        <v>811849.25</v>
      </c>
      <c r="C7" s="76" t="s">
        <v>136</v>
      </c>
      <c r="D7" s="12"/>
    </row>
    <row r="8" s="1" customFormat="1" ht="25" customHeight="1" spans="1:4">
      <c r="A8" s="75" t="s">
        <v>137</v>
      </c>
      <c r="B8" s="12"/>
      <c r="C8" s="76" t="s">
        <v>138</v>
      </c>
      <c r="D8" s="12"/>
    </row>
    <row r="9" s="1" customFormat="1" ht="25" customHeight="1" spans="1:4">
      <c r="A9" s="75" t="s">
        <v>139</v>
      </c>
      <c r="B9" s="12"/>
      <c r="C9" s="76" t="s">
        <v>140</v>
      </c>
      <c r="D9" s="12"/>
    </row>
    <row r="10" s="1" customFormat="1" ht="25" customHeight="1" spans="1:4">
      <c r="A10" s="75" t="s">
        <v>141</v>
      </c>
      <c r="B10" s="12"/>
      <c r="C10" s="76" t="s">
        <v>142</v>
      </c>
      <c r="D10" s="12"/>
    </row>
    <row r="11" s="1" customFormat="1" ht="25" customHeight="1" spans="1:4">
      <c r="A11" s="75" t="s">
        <v>135</v>
      </c>
      <c r="B11" s="12"/>
      <c r="C11" s="76" t="s">
        <v>143</v>
      </c>
      <c r="D11" s="12"/>
    </row>
    <row r="12" s="1" customFormat="1" ht="25" customHeight="1" spans="1:4">
      <c r="A12" s="77" t="s">
        <v>137</v>
      </c>
      <c r="B12" s="12"/>
      <c r="C12" s="78" t="s">
        <v>144</v>
      </c>
      <c r="D12" s="12"/>
    </row>
    <row r="13" s="1" customFormat="1" ht="25" customHeight="1" spans="1:4">
      <c r="A13" s="77" t="s">
        <v>139</v>
      </c>
      <c r="B13" s="12"/>
      <c r="C13" s="78" t="s">
        <v>145</v>
      </c>
      <c r="D13" s="12"/>
    </row>
    <row r="14" s="1" customFormat="1" ht="25" customHeight="1" spans="1:4">
      <c r="A14" s="79"/>
      <c r="B14" s="12"/>
      <c r="C14" s="78" t="s">
        <v>146</v>
      </c>
      <c r="D14" s="12">
        <v>708326.62</v>
      </c>
    </row>
    <row r="15" s="1" customFormat="1" ht="25" customHeight="1" spans="1:4">
      <c r="A15" s="79"/>
      <c r="B15" s="12"/>
      <c r="C15" s="78" t="s">
        <v>147</v>
      </c>
      <c r="D15" s="12"/>
    </row>
    <row r="16" s="1" customFormat="1" ht="25" customHeight="1" spans="1:4">
      <c r="A16" s="79"/>
      <c r="B16" s="12"/>
      <c r="C16" s="78" t="s">
        <v>148</v>
      </c>
      <c r="D16" s="12">
        <v>45229.99</v>
      </c>
    </row>
    <row r="17" s="1" customFormat="1" ht="25" customHeight="1" spans="1:4">
      <c r="A17" s="79"/>
      <c r="B17" s="12"/>
      <c r="C17" s="78" t="s">
        <v>149</v>
      </c>
      <c r="D17" s="12"/>
    </row>
    <row r="18" s="1" customFormat="1" ht="25" customHeight="1" spans="1:4">
      <c r="A18" s="79"/>
      <c r="B18" s="12"/>
      <c r="C18" s="78" t="s">
        <v>150</v>
      </c>
      <c r="D18" s="12"/>
    </row>
    <row r="19" s="1" customFormat="1" ht="25" customHeight="1" spans="1:4">
      <c r="A19" s="79"/>
      <c r="B19" s="12"/>
      <c r="C19" s="78" t="s">
        <v>151</v>
      </c>
      <c r="D19" s="12"/>
    </row>
    <row r="20" s="1" customFormat="1" ht="25" customHeight="1" spans="1:4">
      <c r="A20" s="79"/>
      <c r="B20" s="12"/>
      <c r="C20" s="78" t="s">
        <v>152</v>
      </c>
      <c r="D20" s="12"/>
    </row>
    <row r="21" s="1" customFormat="1" ht="25" customHeight="1" spans="1:4">
      <c r="A21" s="79"/>
      <c r="B21" s="12"/>
      <c r="C21" s="78" t="s">
        <v>153</v>
      </c>
      <c r="D21" s="12"/>
    </row>
    <row r="22" s="1" customFormat="1" ht="25" customHeight="1" spans="1:4">
      <c r="A22" s="79"/>
      <c r="B22" s="12"/>
      <c r="C22" s="78" t="s">
        <v>154</v>
      </c>
      <c r="D22" s="12"/>
    </row>
    <row r="23" s="1" customFormat="1" ht="25" customHeight="1" spans="1:4">
      <c r="A23" s="79"/>
      <c r="B23" s="12"/>
      <c r="C23" s="78" t="s">
        <v>155</v>
      </c>
      <c r="D23" s="12"/>
    </row>
    <row r="24" s="1" customFormat="1" ht="25" customHeight="1" spans="1:4">
      <c r="A24" s="79"/>
      <c r="B24" s="12"/>
      <c r="C24" s="78" t="s">
        <v>156</v>
      </c>
      <c r="D24" s="12"/>
    </row>
    <row r="25" s="1" customFormat="1" ht="25" customHeight="1" spans="1:4">
      <c r="A25" s="79"/>
      <c r="B25" s="12"/>
      <c r="C25" s="78" t="s">
        <v>157</v>
      </c>
      <c r="D25" s="12"/>
    </row>
    <row r="26" s="1" customFormat="1" ht="25" customHeight="1" spans="1:4">
      <c r="A26" s="79"/>
      <c r="B26" s="12"/>
      <c r="C26" s="78" t="s">
        <v>158</v>
      </c>
      <c r="D26" s="12">
        <v>58292.64</v>
      </c>
    </row>
    <row r="27" s="1" customFormat="1" ht="25" customHeight="1" spans="1:4">
      <c r="A27" s="79"/>
      <c r="B27" s="12"/>
      <c r="C27" s="78" t="s">
        <v>159</v>
      </c>
      <c r="D27" s="12"/>
    </row>
    <row r="28" s="1" customFormat="1" ht="25" customHeight="1" spans="1:4">
      <c r="A28" s="79"/>
      <c r="B28" s="12"/>
      <c r="C28" s="78" t="s">
        <v>160</v>
      </c>
      <c r="D28" s="12"/>
    </row>
    <row r="29" s="1" customFormat="1" ht="25" customHeight="1" spans="1:4">
      <c r="A29" s="79"/>
      <c r="B29" s="12"/>
      <c r="C29" s="78" t="s">
        <v>161</v>
      </c>
      <c r="D29" s="12"/>
    </row>
    <row r="30" s="1" customFormat="1" ht="25" customHeight="1" spans="1:4">
      <c r="A30" s="79"/>
      <c r="B30" s="12"/>
      <c r="C30" s="78" t="s">
        <v>162</v>
      </c>
      <c r="D30" s="12"/>
    </row>
    <row r="31" s="1" customFormat="1" ht="25" customHeight="1" spans="1:4">
      <c r="A31" s="79"/>
      <c r="B31" s="12"/>
      <c r="C31" s="77" t="s">
        <v>163</v>
      </c>
      <c r="D31" s="12"/>
    </row>
    <row r="32" s="1" customFormat="1" ht="25" customHeight="1" spans="1:4">
      <c r="A32" s="79"/>
      <c r="B32" s="12"/>
      <c r="C32" s="77" t="s">
        <v>164</v>
      </c>
      <c r="D32" s="12"/>
    </row>
    <row r="33" s="1" customFormat="1" ht="25" customHeight="1" spans="1:4">
      <c r="A33" s="79"/>
      <c r="B33" s="12"/>
      <c r="C33" s="80" t="s">
        <v>165</v>
      </c>
      <c r="D33" s="12"/>
    </row>
    <row r="34" s="1" customFormat="1" ht="25" customHeight="1" spans="1:4">
      <c r="A34" s="81"/>
      <c r="B34" s="12"/>
      <c r="C34" s="82" t="s">
        <v>166</v>
      </c>
      <c r="D34" s="12"/>
    </row>
    <row r="35" s="1" customFormat="1" ht="25" customHeight="1" spans="1:4">
      <c r="A35" s="81"/>
      <c r="B35" s="12"/>
      <c r="C35" s="82" t="s">
        <v>167</v>
      </c>
      <c r="D35" s="12"/>
    </row>
    <row r="36" s="1" customFormat="1" ht="25" customHeight="1" spans="1:4">
      <c r="A36" s="81"/>
      <c r="B36" s="12"/>
      <c r="C36" s="82" t="s">
        <v>168</v>
      </c>
      <c r="D36" s="12"/>
    </row>
    <row r="37" s="1" customFormat="1" ht="25" customHeight="1" spans="1:4">
      <c r="A37" s="81"/>
      <c r="B37" s="12"/>
      <c r="C37" s="80" t="s">
        <v>169</v>
      </c>
      <c r="D37" s="83"/>
    </row>
    <row r="38" s="1" customFormat="1" ht="25" customHeight="1" spans="1:4">
      <c r="A38" s="81" t="s">
        <v>51</v>
      </c>
      <c r="B38" s="12">
        <v>811849.25</v>
      </c>
      <c r="C38" s="81" t="s">
        <v>170</v>
      </c>
      <c r="D38" s="12">
        <v>811849.25</v>
      </c>
    </row>
  </sheetData>
  <mergeCells count="5">
    <mergeCell ref="A1:D1"/>
    <mergeCell ref="A2:D2"/>
    <mergeCell ref="A3:B3"/>
    <mergeCell ref="A4:B4"/>
    <mergeCell ref="C4:D4"/>
  </mergeCells>
  <pageMargins left="0.196527777777778" right="0.196527777777778" top="0.393055555555556" bottom="0.393055555555556" header="0.5" footer="0.5"/>
  <pageSetup paperSize="9" scale="81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selection activeCell="I17" sqref="I17"/>
    </sheetView>
  </sheetViews>
  <sheetFormatPr defaultColWidth="9" defaultRowHeight="13.5" customHeight="1" outlineLevelCol="6"/>
  <cols>
    <col min="1" max="1" width="18.575" customWidth="1"/>
    <col min="2" max="2" width="24.5" customWidth="1"/>
    <col min="3" max="3" width="23.625" customWidth="1"/>
    <col min="4" max="7" width="26.125" customWidth="1"/>
  </cols>
  <sheetData>
    <row r="1" s="44" customFormat="1" ht="20" customHeight="1" spans="1:7">
      <c r="A1" s="30" t="s">
        <v>171</v>
      </c>
      <c r="B1" s="64"/>
      <c r="C1" s="64"/>
      <c r="D1" s="64"/>
      <c r="E1" s="64"/>
      <c r="F1" s="64"/>
      <c r="G1" s="64"/>
    </row>
    <row r="2" s="59" customFormat="1" ht="45" customHeight="1" spans="1:7">
      <c r="A2" s="16" t="str">
        <f>"2025"&amp;"年一般公共预算支出预算表（按功能科目分类）"</f>
        <v>2025年一般公共预算支出预算表（按功能科目分类）</v>
      </c>
      <c r="B2" s="16"/>
      <c r="C2" s="16"/>
      <c r="D2" s="16"/>
      <c r="E2" s="16"/>
      <c r="F2" s="16"/>
      <c r="G2" s="16"/>
    </row>
    <row r="3" s="44" customFormat="1" ht="20" customHeight="1" spans="1:7">
      <c r="A3" s="27" t="str">
        <f>"单位名称："&amp;"禄丰市红十字会"</f>
        <v>单位名称：禄丰市红十字会</v>
      </c>
      <c r="B3" s="26"/>
      <c r="C3" s="26"/>
      <c r="D3" s="26"/>
      <c r="E3" s="26"/>
      <c r="F3" s="69"/>
      <c r="G3" s="30" t="s">
        <v>2</v>
      </c>
    </row>
    <row r="4" s="44" customFormat="1" ht="30" customHeight="1" spans="1:7">
      <c r="A4" s="13" t="s">
        <v>172</v>
      </c>
      <c r="B4" s="14"/>
      <c r="C4" s="13" t="s">
        <v>56</v>
      </c>
      <c r="D4" s="13" t="s">
        <v>77</v>
      </c>
      <c r="E4" s="14"/>
      <c r="F4" s="14"/>
      <c r="G4" s="13" t="s">
        <v>78</v>
      </c>
    </row>
    <row r="5" s="44" customFormat="1" ht="30" customHeight="1" spans="1:7">
      <c r="A5" s="13" t="s">
        <v>73</v>
      </c>
      <c r="B5" s="13" t="s">
        <v>74</v>
      </c>
      <c r="C5" s="14"/>
      <c r="D5" s="13" t="s">
        <v>58</v>
      </c>
      <c r="E5" s="13" t="s">
        <v>173</v>
      </c>
      <c r="F5" s="13" t="s">
        <v>174</v>
      </c>
      <c r="G5" s="14"/>
    </row>
    <row r="6" s="44" customFormat="1" ht="30" customHeight="1" spans="1:7">
      <c r="A6" s="14" t="s">
        <v>84</v>
      </c>
      <c r="B6" s="14">
        <v>2</v>
      </c>
      <c r="C6" s="14" t="s">
        <v>86</v>
      </c>
      <c r="D6" s="14" t="s">
        <v>87</v>
      </c>
      <c r="E6" s="14" t="s">
        <v>88</v>
      </c>
      <c r="F6" s="14" t="s">
        <v>89</v>
      </c>
      <c r="G6" s="14" t="s">
        <v>90</v>
      </c>
    </row>
    <row r="7" s="44" customFormat="1" ht="30" customHeight="1" spans="1:7">
      <c r="A7" s="11" t="s">
        <v>98</v>
      </c>
      <c r="B7" s="33" t="s">
        <v>99</v>
      </c>
      <c r="C7" s="12">
        <v>708326.62</v>
      </c>
      <c r="D7" s="12">
        <v>708326.62</v>
      </c>
      <c r="E7" s="12">
        <v>645329.58</v>
      </c>
      <c r="F7" s="12">
        <v>62997.04</v>
      </c>
      <c r="G7" s="12"/>
    </row>
    <row r="8" s="44" customFormat="1" ht="30" customHeight="1" spans="1:7">
      <c r="A8" s="70" t="s">
        <v>100</v>
      </c>
      <c r="B8" s="60" t="s">
        <v>101</v>
      </c>
      <c r="C8" s="12">
        <v>111208.32</v>
      </c>
      <c r="D8" s="12">
        <v>111208.32</v>
      </c>
      <c r="E8" s="12">
        <v>111208.32</v>
      </c>
      <c r="F8" s="12"/>
      <c r="G8" s="12"/>
    </row>
    <row r="9" s="44" customFormat="1" ht="30" customHeight="1" spans="1:7">
      <c r="A9" s="71" t="s">
        <v>102</v>
      </c>
      <c r="B9" s="72" t="s">
        <v>103</v>
      </c>
      <c r="C9" s="12">
        <v>21120</v>
      </c>
      <c r="D9" s="12">
        <v>21120</v>
      </c>
      <c r="E9" s="12">
        <v>21120</v>
      </c>
      <c r="F9" s="12"/>
      <c r="G9" s="12"/>
    </row>
    <row r="10" s="44" customFormat="1" ht="30" customHeight="1" spans="1:7">
      <c r="A10" s="71" t="s">
        <v>104</v>
      </c>
      <c r="B10" s="72" t="s">
        <v>105</v>
      </c>
      <c r="C10" s="12">
        <v>90088.32</v>
      </c>
      <c r="D10" s="12">
        <v>90088.32</v>
      </c>
      <c r="E10" s="12">
        <v>90088.32</v>
      </c>
      <c r="F10" s="12"/>
      <c r="G10" s="12"/>
    </row>
    <row r="11" s="44" customFormat="1" ht="30" customHeight="1" spans="1:7">
      <c r="A11" s="70" t="s">
        <v>106</v>
      </c>
      <c r="B11" s="60" t="s">
        <v>107</v>
      </c>
      <c r="C11" s="12">
        <v>597118.3</v>
      </c>
      <c r="D11" s="12">
        <v>597118.3</v>
      </c>
      <c r="E11" s="12">
        <v>534121.26</v>
      </c>
      <c r="F11" s="12">
        <v>62997.04</v>
      </c>
      <c r="G11" s="12"/>
    </row>
    <row r="12" s="44" customFormat="1" ht="30" customHeight="1" spans="1:7">
      <c r="A12" s="71" t="s">
        <v>108</v>
      </c>
      <c r="B12" s="72" t="s">
        <v>109</v>
      </c>
      <c r="C12" s="12">
        <v>597118.3</v>
      </c>
      <c r="D12" s="12">
        <v>597118.3</v>
      </c>
      <c r="E12" s="12">
        <v>534121.26</v>
      </c>
      <c r="F12" s="12">
        <v>62997.04</v>
      </c>
      <c r="G12" s="12"/>
    </row>
    <row r="13" s="44" customFormat="1" ht="30" customHeight="1" spans="1:7">
      <c r="A13" s="11" t="s">
        <v>110</v>
      </c>
      <c r="B13" s="33" t="s">
        <v>111</v>
      </c>
      <c r="C13" s="12">
        <v>45229.99</v>
      </c>
      <c r="D13" s="12">
        <v>45229.99</v>
      </c>
      <c r="E13" s="12">
        <v>45229.99</v>
      </c>
      <c r="F13" s="12"/>
      <c r="G13" s="12"/>
    </row>
    <row r="14" s="44" customFormat="1" ht="30" customHeight="1" spans="1:7">
      <c r="A14" s="70" t="s">
        <v>112</v>
      </c>
      <c r="B14" s="60" t="s">
        <v>113</v>
      </c>
      <c r="C14" s="12">
        <v>45229.99</v>
      </c>
      <c r="D14" s="12">
        <v>45229.99</v>
      </c>
      <c r="E14" s="12">
        <v>45229.99</v>
      </c>
      <c r="F14" s="12"/>
      <c r="G14" s="12"/>
    </row>
    <row r="15" s="44" customFormat="1" ht="30" customHeight="1" spans="1:7">
      <c r="A15" s="71" t="s">
        <v>114</v>
      </c>
      <c r="B15" s="72" t="s">
        <v>115</v>
      </c>
      <c r="C15" s="12">
        <v>25149.94</v>
      </c>
      <c r="D15" s="12">
        <v>25149.94</v>
      </c>
      <c r="E15" s="12">
        <v>25149.94</v>
      </c>
      <c r="F15" s="12"/>
      <c r="G15" s="12"/>
    </row>
    <row r="16" s="44" customFormat="1" ht="30" customHeight="1" spans="1:7">
      <c r="A16" s="71" t="s">
        <v>118</v>
      </c>
      <c r="B16" s="72" t="s">
        <v>119</v>
      </c>
      <c r="C16" s="12">
        <v>18730.05</v>
      </c>
      <c r="D16" s="12">
        <v>18730.05</v>
      </c>
      <c r="E16" s="12">
        <v>18730.05</v>
      </c>
      <c r="F16" s="12"/>
      <c r="G16" s="12"/>
    </row>
    <row r="17" s="44" customFormat="1" ht="30" customHeight="1" spans="1:7">
      <c r="A17" s="71" t="s">
        <v>120</v>
      </c>
      <c r="B17" s="72" t="s">
        <v>121</v>
      </c>
      <c r="C17" s="12">
        <v>1350</v>
      </c>
      <c r="D17" s="12">
        <v>1350</v>
      </c>
      <c r="E17" s="12">
        <v>1350</v>
      </c>
      <c r="F17" s="12"/>
      <c r="G17" s="12"/>
    </row>
    <row r="18" s="44" customFormat="1" ht="30" customHeight="1" spans="1:7">
      <c r="A18" s="11" t="s">
        <v>122</v>
      </c>
      <c r="B18" s="33" t="s">
        <v>123</v>
      </c>
      <c r="C18" s="12">
        <v>58292.64</v>
      </c>
      <c r="D18" s="12">
        <v>58292.64</v>
      </c>
      <c r="E18" s="12">
        <v>58292.64</v>
      </c>
      <c r="F18" s="12"/>
      <c r="G18" s="12"/>
    </row>
    <row r="19" s="44" customFormat="1" ht="30" customHeight="1" spans="1:7">
      <c r="A19" s="70" t="s">
        <v>124</v>
      </c>
      <c r="B19" s="60" t="s">
        <v>125</v>
      </c>
      <c r="C19" s="12">
        <v>58292.64</v>
      </c>
      <c r="D19" s="12">
        <v>58292.64</v>
      </c>
      <c r="E19" s="12">
        <v>58292.64</v>
      </c>
      <c r="F19" s="12"/>
      <c r="G19" s="12"/>
    </row>
    <row r="20" s="44" customFormat="1" ht="30" customHeight="1" spans="1:7">
      <c r="A20" s="71" t="s">
        <v>126</v>
      </c>
      <c r="B20" s="72" t="s">
        <v>127</v>
      </c>
      <c r="C20" s="12">
        <v>58292.64</v>
      </c>
      <c r="D20" s="12">
        <v>58292.64</v>
      </c>
      <c r="E20" s="12">
        <v>58292.64</v>
      </c>
      <c r="F20" s="12"/>
      <c r="G20" s="12"/>
    </row>
    <row r="21" s="44" customFormat="1" ht="30" customHeight="1" spans="1:7">
      <c r="A21" s="13" t="s">
        <v>175</v>
      </c>
      <c r="B21" s="14"/>
      <c r="C21" s="12">
        <v>811849.25</v>
      </c>
      <c r="D21" s="12">
        <v>811849.25</v>
      </c>
      <c r="E21" s="12">
        <v>748852.21</v>
      </c>
      <c r="F21" s="12">
        <v>62997.04</v>
      </c>
      <c r="G21" s="12"/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196527777777778" right="0.196527777777778" top="0.393055555555556" bottom="0.393055555555556" header="0.10625" footer="0.10625"/>
  <pageSetup paperSize="9" scale="8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F27" sqref="F2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s="44" customFormat="1" ht="20" customHeight="1" spans="1:6">
      <c r="A1" s="61" t="s">
        <v>176</v>
      </c>
      <c r="B1" s="62"/>
      <c r="C1" s="62"/>
      <c r="D1" s="62"/>
      <c r="E1" s="63"/>
      <c r="F1" s="62"/>
    </row>
    <row r="2" s="59" customFormat="1" ht="45" customHeight="1" spans="1:6">
      <c r="A2" s="16" t="str">
        <f>"2025"&amp;"年一般公共预算“三公”经费支出预算表"</f>
        <v>2025年一般公共预算“三公”经费支出预算表</v>
      </c>
      <c r="B2" s="16"/>
      <c r="C2" s="16"/>
      <c r="D2" s="16"/>
      <c r="E2" s="16"/>
      <c r="F2" s="16"/>
    </row>
    <row r="3" s="44" customFormat="1" ht="20" customHeight="1" spans="1:6">
      <c r="A3" s="27" t="str">
        <f>"单位名称："&amp;"禄丰市红十字会"</f>
        <v>单位名称：禄丰市红十字会</v>
      </c>
      <c r="B3" s="26"/>
      <c r="C3" s="30" t="s">
        <v>2</v>
      </c>
      <c r="D3" s="64"/>
      <c r="E3" s="64"/>
      <c r="F3" s="64"/>
    </row>
    <row r="4" s="44" customFormat="1" ht="30" customHeight="1" spans="1:6">
      <c r="A4" s="65" t="s">
        <v>177</v>
      </c>
      <c r="B4" s="13" t="s">
        <v>178</v>
      </c>
      <c r="C4" s="13" t="s">
        <v>179</v>
      </c>
      <c r="D4" s="14"/>
      <c r="E4" s="14"/>
      <c r="F4" s="13" t="s">
        <v>180</v>
      </c>
    </row>
    <row r="5" s="44" customFormat="1" ht="30" customHeight="1" spans="1:6">
      <c r="A5" s="65"/>
      <c r="B5" s="14"/>
      <c r="C5" s="13" t="s">
        <v>58</v>
      </c>
      <c r="D5" s="13" t="s">
        <v>181</v>
      </c>
      <c r="E5" s="13" t="s">
        <v>182</v>
      </c>
      <c r="F5" s="14"/>
    </row>
    <row r="6" s="44" customFormat="1" ht="30" customHeight="1" spans="1:6">
      <c r="A6" s="66" t="s">
        <v>84</v>
      </c>
      <c r="B6" s="67" t="s">
        <v>85</v>
      </c>
      <c r="C6" s="67" t="s">
        <v>86</v>
      </c>
      <c r="D6" s="67" t="s">
        <v>87</v>
      </c>
      <c r="E6" s="67" t="s">
        <v>88</v>
      </c>
      <c r="F6" s="67" t="s">
        <v>89</v>
      </c>
    </row>
    <row r="7" s="44" customFormat="1" ht="30" customHeight="1" spans="1:6">
      <c r="A7" s="68">
        <v>4500</v>
      </c>
      <c r="B7" s="12"/>
      <c r="C7" s="12"/>
      <c r="D7" s="12"/>
      <c r="E7" s="12"/>
      <c r="F7" s="12">
        <v>4500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showZeros="0" zoomScale="85" zoomScaleNormal="85" workbookViewId="0">
      <selection activeCell="C13" sqref="C13"/>
    </sheetView>
  </sheetViews>
  <sheetFormatPr defaultColWidth="10.7083333333333" defaultRowHeight="14.25" customHeight="1"/>
  <cols>
    <col min="1" max="1" width="35.625" customWidth="1"/>
    <col min="2" max="2" width="24.1416666666667" customWidth="1"/>
    <col min="3" max="3" width="36.575" customWidth="1"/>
    <col min="4" max="4" width="22.625" customWidth="1"/>
    <col min="5" max="5" width="30.625" customWidth="1"/>
    <col min="6" max="6" width="22.625" customWidth="1"/>
    <col min="7" max="7" width="28.625" customWidth="1"/>
    <col min="8" max="9" width="22.625" customWidth="1"/>
    <col min="10" max="10" width="24.625" customWidth="1"/>
    <col min="11" max="11" width="22.625" customWidth="1"/>
    <col min="12" max="12" width="20.625" customWidth="1"/>
    <col min="13" max="24" width="22.625" customWidth="1"/>
  </cols>
  <sheetData>
    <row r="1" s="44" customFormat="1" ht="20" customHeight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1" t="s">
        <v>183</v>
      </c>
    </row>
    <row r="2" s="59" customFormat="1" ht="45" customHeight="1" spans="1:24">
      <c r="A2" s="16" t="s">
        <v>184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="44" customFormat="1" ht="20" customHeight="1" spans="1:24">
      <c r="A3" s="17" t="str">
        <f>"单位名称："&amp;"禄丰市红十字会"</f>
        <v>单位名称：禄丰市红十字会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1" t="s">
        <v>2</v>
      </c>
    </row>
    <row r="4" s="44" customFormat="1" ht="30" customHeight="1" spans="1:24">
      <c r="A4" s="8" t="s">
        <v>185</v>
      </c>
      <c r="B4" s="8" t="s">
        <v>186</v>
      </c>
      <c r="C4" s="8" t="s">
        <v>187</v>
      </c>
      <c r="D4" s="8" t="s">
        <v>188</v>
      </c>
      <c r="E4" s="8" t="s">
        <v>189</v>
      </c>
      <c r="F4" s="8" t="s">
        <v>190</v>
      </c>
      <c r="G4" s="8" t="s">
        <v>191</v>
      </c>
      <c r="H4" s="8" t="s">
        <v>192</v>
      </c>
      <c r="I4" s="18" t="s">
        <v>192</v>
      </c>
      <c r="J4" s="9"/>
      <c r="K4" s="9"/>
      <c r="L4" s="9"/>
      <c r="M4" s="9"/>
      <c r="N4" s="9"/>
      <c r="O4" s="9"/>
      <c r="P4" s="9"/>
      <c r="Q4" s="9"/>
      <c r="R4" s="18" t="s">
        <v>193</v>
      </c>
      <c r="S4" s="18" t="s">
        <v>63</v>
      </c>
      <c r="T4" s="9"/>
      <c r="U4" s="9"/>
      <c r="V4" s="9"/>
      <c r="W4" s="9"/>
      <c r="X4" s="9"/>
    </row>
    <row r="5" s="44" customFormat="1" ht="30" customHeight="1" spans="1:24">
      <c r="A5" s="9"/>
      <c r="B5" s="9"/>
      <c r="C5" s="9"/>
      <c r="D5" s="9"/>
      <c r="E5" s="9"/>
      <c r="F5" s="9"/>
      <c r="G5" s="9"/>
      <c r="H5" s="8" t="s">
        <v>194</v>
      </c>
      <c r="I5" s="8" t="s">
        <v>59</v>
      </c>
      <c r="J5" s="9"/>
      <c r="K5" s="9"/>
      <c r="L5" s="9"/>
      <c r="M5" s="9"/>
      <c r="N5" s="9"/>
      <c r="O5" s="8" t="s">
        <v>195</v>
      </c>
      <c r="P5" s="9"/>
      <c r="Q5" s="9"/>
      <c r="R5" s="8" t="s">
        <v>193</v>
      </c>
      <c r="S5" s="8" t="s">
        <v>63</v>
      </c>
      <c r="T5" s="18" t="s">
        <v>64</v>
      </c>
      <c r="U5" s="18" t="s">
        <v>63</v>
      </c>
      <c r="V5" s="18" t="s">
        <v>66</v>
      </c>
      <c r="W5" s="18" t="s">
        <v>196</v>
      </c>
      <c r="X5" s="18" t="s">
        <v>68</v>
      </c>
    </row>
    <row r="6" s="44" customFormat="1" ht="30" customHeight="1" spans="1:24">
      <c r="A6" s="9"/>
      <c r="B6" s="9"/>
      <c r="C6" s="9"/>
      <c r="D6" s="9"/>
      <c r="E6" s="9"/>
      <c r="F6" s="9"/>
      <c r="G6" s="9"/>
      <c r="H6" s="9"/>
      <c r="I6" s="8" t="s">
        <v>197</v>
      </c>
      <c r="J6" s="18" t="s">
        <v>198</v>
      </c>
      <c r="K6" s="8" t="s">
        <v>199</v>
      </c>
      <c r="L6" s="8" t="s">
        <v>200</v>
      </c>
      <c r="M6" s="8" t="s">
        <v>201</v>
      </c>
      <c r="N6" s="8" t="s">
        <v>202</v>
      </c>
      <c r="O6" s="8" t="s">
        <v>59</v>
      </c>
      <c r="P6" s="8" t="s">
        <v>60</v>
      </c>
      <c r="Q6" s="8" t="s">
        <v>75</v>
      </c>
      <c r="R6" s="9"/>
      <c r="S6" s="8" t="s">
        <v>58</v>
      </c>
      <c r="T6" s="8" t="s">
        <v>64</v>
      </c>
      <c r="U6" s="8" t="s">
        <v>203</v>
      </c>
      <c r="V6" s="8" t="s">
        <v>66</v>
      </c>
      <c r="W6" s="8" t="s">
        <v>196</v>
      </c>
      <c r="X6" s="8" t="s">
        <v>68</v>
      </c>
    </row>
    <row r="7" s="44" customFormat="1" ht="30" customHeight="1" spans="1:24">
      <c r="A7" s="9"/>
      <c r="B7" s="9"/>
      <c r="C7" s="9"/>
      <c r="D7" s="9"/>
      <c r="E7" s="9"/>
      <c r="F7" s="9"/>
      <c r="G7" s="9"/>
      <c r="H7" s="9"/>
      <c r="I7" s="8" t="s">
        <v>58</v>
      </c>
      <c r="J7" s="8" t="s">
        <v>204</v>
      </c>
      <c r="K7" s="18" t="s">
        <v>198</v>
      </c>
      <c r="L7" s="18" t="s">
        <v>200</v>
      </c>
      <c r="M7" s="18" t="s">
        <v>201</v>
      </c>
      <c r="N7" s="18" t="s">
        <v>202</v>
      </c>
      <c r="O7" s="18" t="s">
        <v>200</v>
      </c>
      <c r="P7" s="18" t="s">
        <v>201</v>
      </c>
      <c r="Q7" s="18" t="s">
        <v>202</v>
      </c>
      <c r="R7" s="18" t="s">
        <v>193</v>
      </c>
      <c r="S7" s="18" t="s">
        <v>58</v>
      </c>
      <c r="T7" s="18" t="s">
        <v>64</v>
      </c>
      <c r="U7" s="18" t="s">
        <v>65</v>
      </c>
      <c r="V7" s="18" t="s">
        <v>66</v>
      </c>
      <c r="W7" s="18" t="s">
        <v>196</v>
      </c>
      <c r="X7" s="18" t="s">
        <v>68</v>
      </c>
    </row>
    <row r="8" s="44" customFormat="1" ht="30" customHeight="1" spans="1:24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19">
        <v>6</v>
      </c>
      <c r="G8" s="19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  <c r="V8" s="31">
        <v>22</v>
      </c>
      <c r="W8" s="31">
        <v>23</v>
      </c>
      <c r="X8" s="31">
        <v>24</v>
      </c>
    </row>
    <row r="9" s="44" customFormat="1" ht="30" customHeight="1" spans="1:24">
      <c r="A9" s="33" t="s">
        <v>70</v>
      </c>
      <c r="B9" s="11"/>
      <c r="C9" s="11"/>
      <c r="D9" s="11"/>
      <c r="E9" s="11"/>
      <c r="F9" s="11"/>
      <c r="G9" s="11"/>
      <c r="H9" s="12">
        <v>811849.25</v>
      </c>
      <c r="I9" s="12">
        <v>811849.25</v>
      </c>
      <c r="J9" s="12"/>
      <c r="K9" s="12"/>
      <c r="L9" s="12"/>
      <c r="M9" s="12">
        <v>811849.25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="44" customFormat="1" ht="30" customHeight="1" spans="1:24">
      <c r="A10" s="60" t="s">
        <v>70</v>
      </c>
      <c r="B10" s="11"/>
      <c r="C10" s="11"/>
      <c r="D10" s="11"/>
      <c r="E10" s="11"/>
      <c r="F10" s="11"/>
      <c r="G10" s="11"/>
      <c r="H10" s="12">
        <v>811849.25</v>
      </c>
      <c r="I10" s="12">
        <v>811849.25</v>
      </c>
      <c r="J10" s="12"/>
      <c r="K10" s="12"/>
      <c r="L10" s="12"/>
      <c r="M10" s="12">
        <v>811849.25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="44" customFormat="1" ht="30" customHeight="1" spans="1:24">
      <c r="A11" s="60" t="s">
        <v>70</v>
      </c>
      <c r="B11" s="11" t="s">
        <v>205</v>
      </c>
      <c r="C11" s="33" t="s">
        <v>206</v>
      </c>
      <c r="D11" s="11" t="s">
        <v>108</v>
      </c>
      <c r="E11" s="33" t="s">
        <v>109</v>
      </c>
      <c r="F11" s="11" t="s">
        <v>207</v>
      </c>
      <c r="G11" s="33" t="s">
        <v>208</v>
      </c>
      <c r="H11" s="12">
        <v>182736</v>
      </c>
      <c r="I11" s="12">
        <v>182736</v>
      </c>
      <c r="J11" s="12"/>
      <c r="K11" s="11"/>
      <c r="L11" s="12"/>
      <c r="M11" s="12">
        <v>182736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="44" customFormat="1" ht="30" customHeight="1" spans="1:24">
      <c r="A12" s="60" t="s">
        <v>70</v>
      </c>
      <c r="B12" s="11" t="s">
        <v>205</v>
      </c>
      <c r="C12" s="33" t="s">
        <v>206</v>
      </c>
      <c r="D12" s="11" t="s">
        <v>108</v>
      </c>
      <c r="E12" s="33" t="s">
        <v>109</v>
      </c>
      <c r="F12" s="11" t="s">
        <v>209</v>
      </c>
      <c r="G12" s="33" t="s">
        <v>210</v>
      </c>
      <c r="H12" s="12">
        <v>218388</v>
      </c>
      <c r="I12" s="12">
        <v>218388</v>
      </c>
      <c r="J12" s="12"/>
      <c r="K12" s="11"/>
      <c r="L12" s="12"/>
      <c r="M12" s="12">
        <v>218388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="44" customFormat="1" ht="30" customHeight="1" spans="1:24">
      <c r="A13" s="60" t="s">
        <v>70</v>
      </c>
      <c r="B13" s="11" t="s">
        <v>211</v>
      </c>
      <c r="C13" s="33" t="s">
        <v>212</v>
      </c>
      <c r="D13" s="11" t="s">
        <v>108</v>
      </c>
      <c r="E13" s="33" t="s">
        <v>109</v>
      </c>
      <c r="F13" s="11" t="s">
        <v>213</v>
      </c>
      <c r="G13" s="33" t="s">
        <v>214</v>
      </c>
      <c r="H13" s="12">
        <v>38640</v>
      </c>
      <c r="I13" s="12">
        <v>38640</v>
      </c>
      <c r="J13" s="12"/>
      <c r="K13" s="11"/>
      <c r="L13" s="12"/>
      <c r="M13" s="12">
        <v>38640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="44" customFormat="1" ht="30" customHeight="1" spans="1:24">
      <c r="A14" s="60" t="s">
        <v>70</v>
      </c>
      <c r="B14" s="11" t="s">
        <v>205</v>
      </c>
      <c r="C14" s="33" t="s">
        <v>206</v>
      </c>
      <c r="D14" s="11" t="s">
        <v>108</v>
      </c>
      <c r="E14" s="33" t="s">
        <v>109</v>
      </c>
      <c r="F14" s="11" t="s">
        <v>213</v>
      </c>
      <c r="G14" s="33" t="s">
        <v>214</v>
      </c>
      <c r="H14" s="12">
        <v>15228</v>
      </c>
      <c r="I14" s="12">
        <v>15228</v>
      </c>
      <c r="J14" s="12"/>
      <c r="K14" s="11"/>
      <c r="L14" s="12"/>
      <c r="M14" s="12">
        <v>15228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="44" customFormat="1" ht="30" customHeight="1" spans="1:24">
      <c r="A15" s="60" t="s">
        <v>70</v>
      </c>
      <c r="B15" s="11" t="s">
        <v>211</v>
      </c>
      <c r="C15" s="33" t="s">
        <v>212</v>
      </c>
      <c r="D15" s="11" t="s">
        <v>108</v>
      </c>
      <c r="E15" s="33" t="s">
        <v>109</v>
      </c>
      <c r="F15" s="11" t="s">
        <v>213</v>
      </c>
      <c r="G15" s="33" t="s">
        <v>214</v>
      </c>
      <c r="H15" s="12">
        <v>77280</v>
      </c>
      <c r="I15" s="12">
        <v>77280</v>
      </c>
      <c r="J15" s="12"/>
      <c r="K15" s="11"/>
      <c r="L15" s="12"/>
      <c r="M15" s="12">
        <v>77280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="44" customFormat="1" ht="30" customHeight="1" spans="1:24">
      <c r="A16" s="60" t="s">
        <v>70</v>
      </c>
      <c r="B16" s="11" t="s">
        <v>215</v>
      </c>
      <c r="C16" s="33" t="s">
        <v>216</v>
      </c>
      <c r="D16" s="11" t="s">
        <v>104</v>
      </c>
      <c r="E16" s="33" t="s">
        <v>105</v>
      </c>
      <c r="F16" s="11" t="s">
        <v>217</v>
      </c>
      <c r="G16" s="33" t="s">
        <v>216</v>
      </c>
      <c r="H16" s="12">
        <v>90088.32</v>
      </c>
      <c r="I16" s="12">
        <v>90088.32</v>
      </c>
      <c r="J16" s="12"/>
      <c r="K16" s="11"/>
      <c r="L16" s="12"/>
      <c r="M16" s="12">
        <v>90088.32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="44" customFormat="1" ht="30" customHeight="1" spans="1:24">
      <c r="A17" s="60" t="s">
        <v>70</v>
      </c>
      <c r="B17" s="11" t="s">
        <v>218</v>
      </c>
      <c r="C17" s="33" t="s">
        <v>219</v>
      </c>
      <c r="D17" s="11" t="s">
        <v>114</v>
      </c>
      <c r="E17" s="33" t="s">
        <v>115</v>
      </c>
      <c r="F17" s="11" t="s">
        <v>220</v>
      </c>
      <c r="G17" s="33" t="s">
        <v>221</v>
      </c>
      <c r="H17" s="12">
        <v>25149.94</v>
      </c>
      <c r="I17" s="12">
        <v>25149.94</v>
      </c>
      <c r="J17" s="12"/>
      <c r="K17" s="11"/>
      <c r="L17" s="12"/>
      <c r="M17" s="12">
        <v>25149.94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="44" customFormat="1" ht="30" customHeight="1" spans="1:24">
      <c r="A18" s="60" t="s">
        <v>70</v>
      </c>
      <c r="B18" s="11" t="s">
        <v>218</v>
      </c>
      <c r="C18" s="33" t="s">
        <v>219</v>
      </c>
      <c r="D18" s="11" t="s">
        <v>116</v>
      </c>
      <c r="E18" s="33" t="s">
        <v>117</v>
      </c>
      <c r="F18" s="11" t="s">
        <v>220</v>
      </c>
      <c r="G18" s="33" t="s">
        <v>221</v>
      </c>
      <c r="H18" s="12"/>
      <c r="I18" s="12"/>
      <c r="J18" s="12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="44" customFormat="1" ht="30" customHeight="1" spans="1:24">
      <c r="A19" s="60" t="s">
        <v>70</v>
      </c>
      <c r="B19" s="11" t="s">
        <v>218</v>
      </c>
      <c r="C19" s="33" t="s">
        <v>219</v>
      </c>
      <c r="D19" s="11" t="s">
        <v>118</v>
      </c>
      <c r="E19" s="33" t="s">
        <v>119</v>
      </c>
      <c r="F19" s="11" t="s">
        <v>222</v>
      </c>
      <c r="G19" s="33" t="s">
        <v>223</v>
      </c>
      <c r="H19" s="12">
        <v>18730.05</v>
      </c>
      <c r="I19" s="12">
        <v>18730.05</v>
      </c>
      <c r="J19" s="12"/>
      <c r="K19" s="11"/>
      <c r="L19" s="12"/>
      <c r="M19" s="12">
        <v>18730.05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="44" customFormat="1" ht="30" customHeight="1" spans="1:24">
      <c r="A20" s="60" t="s">
        <v>70</v>
      </c>
      <c r="B20" s="11" t="s">
        <v>218</v>
      </c>
      <c r="C20" s="33" t="s">
        <v>219</v>
      </c>
      <c r="D20" s="11" t="s">
        <v>120</v>
      </c>
      <c r="E20" s="33" t="s">
        <v>121</v>
      </c>
      <c r="F20" s="11" t="s">
        <v>224</v>
      </c>
      <c r="G20" s="33" t="s">
        <v>225</v>
      </c>
      <c r="H20" s="12">
        <v>1350</v>
      </c>
      <c r="I20" s="12">
        <v>1350</v>
      </c>
      <c r="J20" s="12"/>
      <c r="K20" s="11"/>
      <c r="L20" s="12"/>
      <c r="M20" s="12">
        <v>1350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="44" customFormat="1" ht="30" customHeight="1" spans="1:24">
      <c r="A21" s="60" t="s">
        <v>70</v>
      </c>
      <c r="B21" s="11" t="s">
        <v>218</v>
      </c>
      <c r="C21" s="33" t="s">
        <v>219</v>
      </c>
      <c r="D21" s="11" t="s">
        <v>120</v>
      </c>
      <c r="E21" s="33" t="s">
        <v>121</v>
      </c>
      <c r="F21" s="11" t="s">
        <v>224</v>
      </c>
      <c r="G21" s="33" t="s">
        <v>225</v>
      </c>
      <c r="H21" s="12"/>
      <c r="I21" s="12"/>
      <c r="J21" s="12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="44" customFormat="1" ht="30" customHeight="1" spans="1:24">
      <c r="A22" s="60" t="s">
        <v>70</v>
      </c>
      <c r="B22" s="11" t="s">
        <v>218</v>
      </c>
      <c r="C22" s="33" t="s">
        <v>219</v>
      </c>
      <c r="D22" s="11" t="s">
        <v>108</v>
      </c>
      <c r="E22" s="33" t="s">
        <v>109</v>
      </c>
      <c r="F22" s="11" t="s">
        <v>224</v>
      </c>
      <c r="G22" s="33" t="s">
        <v>225</v>
      </c>
      <c r="H22" s="12">
        <v>1849.26</v>
      </c>
      <c r="I22" s="12">
        <v>1849.26</v>
      </c>
      <c r="J22" s="12"/>
      <c r="K22" s="11"/>
      <c r="L22" s="12"/>
      <c r="M22" s="12">
        <v>1849.26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="44" customFormat="1" ht="30" customHeight="1" spans="1:24">
      <c r="A23" s="60" t="s">
        <v>70</v>
      </c>
      <c r="B23" s="11" t="s">
        <v>218</v>
      </c>
      <c r="C23" s="33" t="s">
        <v>219</v>
      </c>
      <c r="D23" s="11" t="s">
        <v>108</v>
      </c>
      <c r="E23" s="33" t="s">
        <v>109</v>
      </c>
      <c r="F23" s="11" t="s">
        <v>224</v>
      </c>
      <c r="G23" s="33" t="s">
        <v>225</v>
      </c>
      <c r="H23" s="12"/>
      <c r="I23" s="12"/>
      <c r="J23" s="12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="44" customFormat="1" ht="30" customHeight="1" spans="1:24">
      <c r="A24" s="60" t="s">
        <v>70</v>
      </c>
      <c r="B24" s="11" t="s">
        <v>226</v>
      </c>
      <c r="C24" s="33" t="s">
        <v>127</v>
      </c>
      <c r="D24" s="11" t="s">
        <v>126</v>
      </c>
      <c r="E24" s="33" t="s">
        <v>127</v>
      </c>
      <c r="F24" s="11" t="s">
        <v>227</v>
      </c>
      <c r="G24" s="33" t="s">
        <v>127</v>
      </c>
      <c r="H24" s="12">
        <v>58292.64</v>
      </c>
      <c r="I24" s="12">
        <v>58292.64</v>
      </c>
      <c r="J24" s="12"/>
      <c r="K24" s="11"/>
      <c r="L24" s="12"/>
      <c r="M24" s="12">
        <v>58292.64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="44" customFormat="1" ht="30" customHeight="1" spans="1:24">
      <c r="A25" s="60" t="s">
        <v>70</v>
      </c>
      <c r="B25" s="11" t="s">
        <v>228</v>
      </c>
      <c r="C25" s="33" t="s">
        <v>229</v>
      </c>
      <c r="D25" s="11" t="s">
        <v>108</v>
      </c>
      <c r="E25" s="33" t="s">
        <v>109</v>
      </c>
      <c r="F25" s="11" t="s">
        <v>230</v>
      </c>
      <c r="G25" s="33" t="s">
        <v>229</v>
      </c>
      <c r="H25" s="12">
        <v>7397.04</v>
      </c>
      <c r="I25" s="12">
        <v>7397.04</v>
      </c>
      <c r="J25" s="12"/>
      <c r="K25" s="11"/>
      <c r="L25" s="12"/>
      <c r="M25" s="12">
        <v>7397.04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="44" customFormat="1" ht="30" customHeight="1" spans="1:24">
      <c r="A26" s="60" t="s">
        <v>70</v>
      </c>
      <c r="B26" s="11" t="s">
        <v>231</v>
      </c>
      <c r="C26" s="33" t="s">
        <v>232</v>
      </c>
      <c r="D26" s="11" t="s">
        <v>108</v>
      </c>
      <c r="E26" s="33" t="s">
        <v>109</v>
      </c>
      <c r="F26" s="11" t="s">
        <v>233</v>
      </c>
      <c r="G26" s="33" t="s">
        <v>234</v>
      </c>
      <c r="H26" s="12">
        <v>36000</v>
      </c>
      <c r="I26" s="12">
        <v>36000</v>
      </c>
      <c r="J26" s="12"/>
      <c r="K26" s="11"/>
      <c r="L26" s="12"/>
      <c r="M26" s="12">
        <v>36000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="44" customFormat="1" ht="30" customHeight="1" spans="1:24">
      <c r="A27" s="60" t="s">
        <v>70</v>
      </c>
      <c r="B27" s="11" t="s">
        <v>235</v>
      </c>
      <c r="C27" s="33" t="s">
        <v>236</v>
      </c>
      <c r="D27" s="11" t="s">
        <v>108</v>
      </c>
      <c r="E27" s="33" t="s">
        <v>109</v>
      </c>
      <c r="F27" s="11" t="s">
        <v>233</v>
      </c>
      <c r="G27" s="33" t="s">
        <v>234</v>
      </c>
      <c r="H27" s="12">
        <v>3600</v>
      </c>
      <c r="I27" s="12">
        <v>3600</v>
      </c>
      <c r="J27" s="12"/>
      <c r="K27" s="11"/>
      <c r="L27" s="12"/>
      <c r="M27" s="12">
        <v>3600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="44" customFormat="1" ht="30" customHeight="1" spans="1:24">
      <c r="A28" s="60" t="s">
        <v>70</v>
      </c>
      <c r="B28" s="11" t="s">
        <v>237</v>
      </c>
      <c r="C28" s="33" t="s">
        <v>180</v>
      </c>
      <c r="D28" s="11" t="s">
        <v>108</v>
      </c>
      <c r="E28" s="33" t="s">
        <v>109</v>
      </c>
      <c r="F28" s="11" t="s">
        <v>238</v>
      </c>
      <c r="G28" s="33" t="s">
        <v>180</v>
      </c>
      <c r="H28" s="12">
        <v>4500</v>
      </c>
      <c r="I28" s="12">
        <v>4500</v>
      </c>
      <c r="J28" s="12"/>
      <c r="K28" s="11"/>
      <c r="L28" s="12"/>
      <c r="M28" s="12">
        <v>4500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="44" customFormat="1" ht="30" customHeight="1" spans="1:24">
      <c r="A29" s="60" t="s">
        <v>70</v>
      </c>
      <c r="B29" s="11" t="s">
        <v>239</v>
      </c>
      <c r="C29" s="33" t="s">
        <v>240</v>
      </c>
      <c r="D29" s="11" t="s">
        <v>108</v>
      </c>
      <c r="E29" s="33" t="s">
        <v>109</v>
      </c>
      <c r="F29" s="11" t="s">
        <v>241</v>
      </c>
      <c r="G29" s="33" t="s">
        <v>242</v>
      </c>
      <c r="H29" s="12">
        <v>4000</v>
      </c>
      <c r="I29" s="12">
        <v>4000</v>
      </c>
      <c r="J29" s="12"/>
      <c r="K29" s="11"/>
      <c r="L29" s="12"/>
      <c r="M29" s="12">
        <v>4000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="44" customFormat="1" ht="30" customHeight="1" spans="1:24">
      <c r="A30" s="60" t="s">
        <v>70</v>
      </c>
      <c r="B30" s="11" t="s">
        <v>239</v>
      </c>
      <c r="C30" s="33" t="s">
        <v>240</v>
      </c>
      <c r="D30" s="11" t="s">
        <v>108</v>
      </c>
      <c r="E30" s="33" t="s">
        <v>109</v>
      </c>
      <c r="F30" s="11" t="s">
        <v>243</v>
      </c>
      <c r="G30" s="33" t="s">
        <v>244</v>
      </c>
      <c r="H30" s="12">
        <v>5000</v>
      </c>
      <c r="I30" s="12">
        <v>5000</v>
      </c>
      <c r="J30" s="12"/>
      <c r="K30" s="11"/>
      <c r="L30" s="12"/>
      <c r="M30" s="12">
        <v>5000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="44" customFormat="1" ht="30" customHeight="1" spans="1:24">
      <c r="A31" s="60" t="s">
        <v>70</v>
      </c>
      <c r="B31" s="11" t="s">
        <v>239</v>
      </c>
      <c r="C31" s="33" t="s">
        <v>240</v>
      </c>
      <c r="D31" s="11" t="s">
        <v>108</v>
      </c>
      <c r="E31" s="33" t="s">
        <v>109</v>
      </c>
      <c r="F31" s="11" t="s">
        <v>245</v>
      </c>
      <c r="G31" s="33" t="s">
        <v>246</v>
      </c>
      <c r="H31" s="12">
        <v>2500</v>
      </c>
      <c r="I31" s="12">
        <v>2500</v>
      </c>
      <c r="J31" s="12"/>
      <c r="K31" s="11"/>
      <c r="L31" s="12"/>
      <c r="M31" s="12">
        <v>2500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="44" customFormat="1" ht="30" customHeight="1" spans="1:24">
      <c r="A32" s="60" t="s">
        <v>70</v>
      </c>
      <c r="B32" s="11" t="s">
        <v>247</v>
      </c>
      <c r="C32" s="33" t="s">
        <v>248</v>
      </c>
      <c r="D32" s="11" t="s">
        <v>102</v>
      </c>
      <c r="E32" s="33" t="s">
        <v>103</v>
      </c>
      <c r="F32" s="11" t="s">
        <v>249</v>
      </c>
      <c r="G32" s="33" t="s">
        <v>250</v>
      </c>
      <c r="H32" s="12">
        <v>21120</v>
      </c>
      <c r="I32" s="12">
        <v>21120</v>
      </c>
      <c r="J32" s="12"/>
      <c r="K32" s="11"/>
      <c r="L32" s="12"/>
      <c r="M32" s="12">
        <v>21120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="44" customFormat="1" ht="30" customHeight="1" spans="1:24">
      <c r="A33" s="13" t="s">
        <v>175</v>
      </c>
      <c r="B33" s="14"/>
      <c r="C33" s="14"/>
      <c r="D33" s="14"/>
      <c r="E33" s="14"/>
      <c r="F33" s="14"/>
      <c r="G33" s="14"/>
      <c r="H33" s="12">
        <v>811849.25</v>
      </c>
      <c r="I33" s="12">
        <v>811849.25</v>
      </c>
      <c r="J33" s="12"/>
      <c r="K33" s="12"/>
      <c r="L33" s="12"/>
      <c r="M33" s="12">
        <v>811849.25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196527777777778" right="0.196527777777778" top="1" bottom="1" header="0.5" footer="0.5"/>
  <pageSetup paperSize="9" scale="2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zoomScale="70" zoomScaleNormal="70" workbookViewId="0">
      <selection activeCell="D39" sqref="D39"/>
    </sheetView>
  </sheetViews>
  <sheetFormatPr defaultColWidth="10.7083333333333" defaultRowHeight="14.25" customHeight="1"/>
  <cols>
    <col min="1" max="1" width="16.1416666666667" customWidth="1"/>
    <col min="2" max="2" width="30.62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6.12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s="1" customFormat="1" ht="20" customHeight="1" spans="1:2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30" t="s">
        <v>251</v>
      </c>
    </row>
    <row r="2" s="2" customFormat="1" ht="45" customHeight="1" spans="1:23">
      <c r="A2" s="16" t="s">
        <v>252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="1" customFormat="1" ht="20" customHeight="1" spans="1:23">
      <c r="A3" s="27" t="str">
        <f>"单位名称："&amp;"禄丰市红十字会"</f>
        <v>单位名称：禄丰市红十字会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0" t="s">
        <v>2</v>
      </c>
    </row>
    <row r="4" s="1" customFormat="1" ht="30" customHeight="1" spans="1:23">
      <c r="A4" s="13" t="s">
        <v>253</v>
      </c>
      <c r="B4" s="13" t="s">
        <v>186</v>
      </c>
      <c r="C4" s="13" t="s">
        <v>187</v>
      </c>
      <c r="D4" s="13" t="s">
        <v>185</v>
      </c>
      <c r="E4" s="13" t="s">
        <v>254</v>
      </c>
      <c r="F4" s="13" t="s">
        <v>189</v>
      </c>
      <c r="G4" s="13" t="s">
        <v>255</v>
      </c>
      <c r="H4" s="13" t="s">
        <v>256</v>
      </c>
      <c r="I4" s="13" t="s">
        <v>56</v>
      </c>
      <c r="J4" s="13" t="s">
        <v>257</v>
      </c>
      <c r="K4" s="14"/>
      <c r="L4" s="14"/>
      <c r="M4" s="14"/>
      <c r="N4" s="13" t="s">
        <v>195</v>
      </c>
      <c r="O4" s="14"/>
      <c r="P4" s="14"/>
      <c r="Q4" s="13" t="s">
        <v>62</v>
      </c>
      <c r="R4" s="13" t="s">
        <v>63</v>
      </c>
      <c r="S4" s="14"/>
      <c r="T4" s="14"/>
      <c r="U4" s="14"/>
      <c r="V4" s="14"/>
      <c r="W4" s="14"/>
    </row>
    <row r="5" s="1" customFormat="1" ht="30" customHeight="1" spans="1:23">
      <c r="A5" s="14"/>
      <c r="B5" s="14"/>
      <c r="C5" s="14"/>
      <c r="D5" s="14"/>
      <c r="E5" s="14"/>
      <c r="F5" s="14"/>
      <c r="G5" s="14"/>
      <c r="H5" s="14"/>
      <c r="I5" s="14"/>
      <c r="J5" s="13" t="s">
        <v>59</v>
      </c>
      <c r="K5" s="14"/>
      <c r="L5" s="13" t="s">
        <v>258</v>
      </c>
      <c r="M5" s="13" t="s">
        <v>61</v>
      </c>
      <c r="N5" s="13" t="s">
        <v>59</v>
      </c>
      <c r="O5" s="13" t="s">
        <v>60</v>
      </c>
      <c r="P5" s="13" t="s">
        <v>61</v>
      </c>
      <c r="Q5" s="14"/>
      <c r="R5" s="13" t="s">
        <v>58</v>
      </c>
      <c r="S5" s="13" t="s">
        <v>64</v>
      </c>
      <c r="T5" s="13" t="s">
        <v>259</v>
      </c>
      <c r="U5" s="13" t="s">
        <v>66</v>
      </c>
      <c r="V5" s="13" t="s">
        <v>67</v>
      </c>
      <c r="W5" s="13" t="s">
        <v>68</v>
      </c>
    </row>
    <row r="6" s="1" customFormat="1" ht="30" customHeight="1" spans="1:23">
      <c r="A6" s="14"/>
      <c r="B6" s="14"/>
      <c r="C6" s="14"/>
      <c r="D6" s="14"/>
      <c r="E6" s="14"/>
      <c r="F6" s="14"/>
      <c r="G6" s="14"/>
      <c r="H6" s="14"/>
      <c r="I6" s="14"/>
      <c r="J6" s="13" t="s">
        <v>58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="1" customFormat="1" ht="30" customHeight="1" spans="1:23">
      <c r="A7" s="14"/>
      <c r="B7" s="14"/>
      <c r="C7" s="14"/>
      <c r="D7" s="14"/>
      <c r="E7" s="14"/>
      <c r="F7" s="14"/>
      <c r="G7" s="14"/>
      <c r="H7" s="14"/>
      <c r="I7" s="14"/>
      <c r="J7" s="13" t="s">
        <v>58</v>
      </c>
      <c r="K7" s="13" t="s">
        <v>260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="1" customFormat="1" ht="30" customHeight="1" spans="1:23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31">
        <v>21</v>
      </c>
      <c r="V8" s="31">
        <v>22</v>
      </c>
      <c r="W8" s="31">
        <v>23</v>
      </c>
    </row>
    <row r="9" s="1" customFormat="1" ht="30" customHeight="1" spans="1:23">
      <c r="A9" s="11"/>
      <c r="B9" s="11"/>
      <c r="C9" s="11"/>
      <c r="D9" s="11"/>
      <c r="E9" s="11"/>
      <c r="F9" s="11"/>
      <c r="G9" s="11"/>
      <c r="H9" s="11"/>
      <c r="I9" s="2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="1" customFormat="1" ht="30" customHeight="1" spans="1:23">
      <c r="A10" s="11"/>
      <c r="B10" s="11"/>
      <c r="C10" s="11"/>
      <c r="D10" s="11"/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1" customFormat="1" ht="30" customHeight="1" spans="1:23">
      <c r="A11" s="13" t="s">
        <v>56</v>
      </c>
      <c r="B11" s="14"/>
      <c r="C11" s="14"/>
      <c r="D11" s="14"/>
      <c r="E11" s="14"/>
      <c r="F11" s="14"/>
      <c r="G11" s="14"/>
      <c r="H11" s="14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20" customHeight="1" spans="1:2">
      <c r="A12" s="15" t="s">
        <v>261</v>
      </c>
      <c r="B12" s="15"/>
    </row>
  </sheetData>
  <mergeCells count="29">
    <mergeCell ref="A2:W2"/>
    <mergeCell ref="A3:H3"/>
    <mergeCell ref="J4:M4"/>
    <mergeCell ref="N4:P4"/>
    <mergeCell ref="R4:W4"/>
    <mergeCell ref="A11:H11"/>
    <mergeCell ref="A12:B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196527777777778" right="0.196527777777778" top="1" bottom="1" header="0.5" footer="0.5"/>
  <pageSetup paperSize="9" scale="3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zoomScale="70" zoomScaleNormal="70" workbookViewId="0">
      <selection activeCell="A2" sqref="$A2:$XFD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s="1" customFormat="1" ht="20" customHeight="1" spans="1:10">
      <c r="A1" s="30" t="s">
        <v>262</v>
      </c>
      <c r="B1" s="26"/>
      <c r="C1" s="26"/>
      <c r="D1" s="26"/>
      <c r="E1" s="26"/>
      <c r="F1" s="26"/>
      <c r="G1" s="26"/>
      <c r="H1" s="26"/>
      <c r="I1" s="26"/>
      <c r="J1" s="27" t="s">
        <v>263</v>
      </c>
    </row>
    <row r="2" s="2" customFormat="1" ht="45" customHeight="1" spans="1:10">
      <c r="A2" s="16" t="str">
        <f>"2025"&amp;"年部门项目支出绩效目标表（本次下达）"</f>
        <v>2025年部门项目支出绩效目标表（本次下达）</v>
      </c>
      <c r="B2" s="16"/>
      <c r="C2" s="16"/>
      <c r="D2" s="16"/>
      <c r="E2" s="16"/>
      <c r="F2" s="16"/>
      <c r="G2" s="16"/>
      <c r="H2" s="16"/>
      <c r="I2" s="16"/>
      <c r="J2" s="16"/>
    </row>
    <row r="3" s="1" customFormat="1" ht="20" customHeight="1" spans="1:10">
      <c r="A3" s="27" t="str">
        <f>"单位名称："&amp;"禄丰市红十字会"</f>
        <v>单位名称：禄丰市红十字会</v>
      </c>
      <c r="B3" s="53"/>
      <c r="C3" s="53"/>
      <c r="D3" s="53"/>
      <c r="E3" s="53"/>
      <c r="F3" s="54"/>
      <c r="G3" s="53"/>
      <c r="H3" s="54"/>
      <c r="I3" s="54"/>
      <c r="J3" s="54"/>
    </row>
    <row r="4" s="1" customFormat="1" ht="30" customHeight="1" spans="1:10">
      <c r="A4" s="55" t="s">
        <v>264</v>
      </c>
      <c r="B4" s="55" t="s">
        <v>265</v>
      </c>
      <c r="C4" s="55" t="s">
        <v>266</v>
      </c>
      <c r="D4" s="55" t="s">
        <v>267</v>
      </c>
      <c r="E4" s="55" t="s">
        <v>268</v>
      </c>
      <c r="F4" s="55" t="s">
        <v>269</v>
      </c>
      <c r="G4" s="55" t="s">
        <v>270</v>
      </c>
      <c r="H4" s="55" t="s">
        <v>271</v>
      </c>
      <c r="I4" s="55" t="s">
        <v>272</v>
      </c>
      <c r="J4" s="55" t="s">
        <v>273</v>
      </c>
    </row>
    <row r="5" s="1" customFormat="1" ht="30" customHeight="1" spans="1:10">
      <c r="A5" s="19">
        <v>1</v>
      </c>
      <c r="B5" s="19">
        <v>2</v>
      </c>
      <c r="C5" s="23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</row>
    <row r="6" s="1" customFormat="1" ht="30" customHeight="1" spans="1:10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="1" customFormat="1" ht="30" customHeight="1" spans="1:10">
      <c r="A7" s="56"/>
      <c r="B7" s="57"/>
      <c r="C7" s="56"/>
      <c r="D7" s="56"/>
      <c r="E7" s="56"/>
      <c r="F7" s="56"/>
      <c r="G7" s="56"/>
      <c r="H7" s="56"/>
      <c r="I7" s="56"/>
      <c r="J7" s="56"/>
    </row>
    <row r="8" s="1" customFormat="1" ht="30" customHeight="1" spans="1:10">
      <c r="A8" s="56"/>
      <c r="B8" s="56"/>
      <c r="C8" s="23"/>
      <c r="D8" s="23"/>
      <c r="E8" s="23"/>
      <c r="F8" s="23"/>
      <c r="G8" s="23"/>
      <c r="H8" s="23"/>
      <c r="I8" s="23"/>
      <c r="J8" s="57"/>
    </row>
    <row r="9" customFormat="1" ht="20" customHeight="1" spans="1:2">
      <c r="A9" s="15" t="s">
        <v>261</v>
      </c>
      <c r="B9" s="15"/>
    </row>
  </sheetData>
  <mergeCells count="3">
    <mergeCell ref="A1:J1"/>
    <mergeCell ref="A2:J2"/>
    <mergeCell ref="A9:B9"/>
  </mergeCells>
  <pageMargins left="0.196527777777778" right="0.196527777777778" top="1" bottom="1" header="0.5" footer="0.5"/>
  <pageSetup paperSize="9" scale="41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zoomScale="70" zoomScaleNormal="70" workbookViewId="0">
      <selection activeCell="A2" sqref="$A2:$XFD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s="1" customFormat="1" ht="20" customHeight="1" spans="1:10">
      <c r="A1" s="30" t="s">
        <v>274</v>
      </c>
      <c r="B1" s="26"/>
      <c r="C1" s="26"/>
      <c r="D1" s="26"/>
      <c r="E1" s="26"/>
      <c r="F1" s="26"/>
      <c r="G1" s="26"/>
      <c r="H1" s="26"/>
      <c r="I1" s="26"/>
      <c r="J1" s="27" t="s">
        <v>263</v>
      </c>
    </row>
    <row r="2" s="2" customFormat="1" ht="45" customHeight="1" spans="1:10">
      <c r="A2" s="16" t="str">
        <f>"2025"&amp;"年部门项目支出绩效目标表(另文下达)"</f>
        <v>2025年部门项目支出绩效目标表(另文下达)</v>
      </c>
      <c r="B2" s="16"/>
      <c r="C2" s="16"/>
      <c r="D2" s="16"/>
      <c r="E2" s="16"/>
      <c r="F2" s="16"/>
      <c r="G2" s="16"/>
      <c r="H2" s="16"/>
      <c r="I2" s="16"/>
      <c r="J2" s="16"/>
    </row>
    <row r="3" s="1" customFormat="1" ht="20" customHeight="1" spans="1:10">
      <c r="A3" s="27" t="str">
        <f>"单位名称："&amp;"禄丰市红十字会"</f>
        <v>单位名称：禄丰市红十字会</v>
      </c>
      <c r="B3" s="53"/>
      <c r="C3" s="53"/>
      <c r="D3" s="53"/>
      <c r="E3" s="53"/>
      <c r="F3" s="54"/>
      <c r="G3" s="53"/>
      <c r="H3" s="54"/>
      <c r="I3" s="54"/>
      <c r="J3" s="54"/>
    </row>
    <row r="4" s="1" customFormat="1" ht="30" customHeight="1" spans="1:10">
      <c r="A4" s="55" t="s">
        <v>264</v>
      </c>
      <c r="B4" s="55" t="s">
        <v>265</v>
      </c>
      <c r="C4" s="55" t="s">
        <v>266</v>
      </c>
      <c r="D4" s="55" t="s">
        <v>267</v>
      </c>
      <c r="E4" s="55" t="s">
        <v>268</v>
      </c>
      <c r="F4" s="55" t="s">
        <v>269</v>
      </c>
      <c r="G4" s="55" t="s">
        <v>270</v>
      </c>
      <c r="H4" s="55" t="s">
        <v>271</v>
      </c>
      <c r="I4" s="55" t="s">
        <v>272</v>
      </c>
      <c r="J4" s="55" t="s">
        <v>273</v>
      </c>
    </row>
    <row r="5" s="1" customFormat="1" ht="30" customHeight="1" spans="1:10">
      <c r="A5" s="19">
        <v>1</v>
      </c>
      <c r="B5" s="19">
        <v>2</v>
      </c>
      <c r="C5" s="23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</row>
    <row r="6" s="1" customFormat="1" ht="30" customHeight="1" spans="1:10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="1" customFormat="1" ht="30" customHeight="1" spans="1:10">
      <c r="A7" s="56"/>
      <c r="B7" s="57"/>
      <c r="C7" s="56"/>
      <c r="D7" s="56"/>
      <c r="E7" s="56"/>
      <c r="F7" s="56"/>
      <c r="G7" s="56"/>
      <c r="H7" s="56"/>
      <c r="I7" s="56"/>
      <c r="J7" s="56"/>
    </row>
    <row r="8" s="1" customFormat="1" ht="30" customHeight="1" spans="1:10">
      <c r="A8" s="56"/>
      <c r="B8" s="56"/>
      <c r="C8" s="23"/>
      <c r="D8" s="23"/>
      <c r="E8" s="23"/>
      <c r="F8" s="23"/>
      <c r="G8" s="23"/>
      <c r="H8" s="23"/>
      <c r="I8" s="23"/>
      <c r="J8" s="57"/>
    </row>
    <row r="9" customFormat="1" ht="20" customHeight="1" spans="1:2">
      <c r="A9" s="15" t="s">
        <v>261</v>
      </c>
      <c r="B9" s="15"/>
    </row>
  </sheetData>
  <mergeCells count="3">
    <mergeCell ref="A1:J1"/>
    <mergeCell ref="A2:J2"/>
    <mergeCell ref="A9:B9"/>
  </mergeCells>
  <pageMargins left="0.196527777777778" right="0.196527777777778" top="1" bottom="1" header="0.5" footer="0.5"/>
  <pageSetup paperSize="9" scale="41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2" sqref="$A2:$XFD2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s="1" customFormat="1" ht="20" customHeight="1" spans="1:6">
      <c r="A1" s="22"/>
      <c r="B1" s="22">
        <v>0</v>
      </c>
      <c r="C1" s="22"/>
      <c r="D1" s="22"/>
      <c r="E1" s="22"/>
      <c r="F1" s="21" t="s">
        <v>275</v>
      </c>
    </row>
    <row r="2" s="2" customFormat="1" ht="45" customHeight="1" spans="1:6">
      <c r="A2" s="16" t="s">
        <v>276</v>
      </c>
      <c r="B2" s="16"/>
      <c r="C2" s="16"/>
      <c r="D2" s="16"/>
      <c r="E2" s="16"/>
      <c r="F2" s="16"/>
    </row>
    <row r="3" s="1" customFormat="1" ht="20" customHeight="1" spans="1:6">
      <c r="A3" s="17" t="str">
        <f>"单位名称："&amp;"禄丰市红十字会"</f>
        <v>单位名称：禄丰市红十字会</v>
      </c>
      <c r="B3" s="3"/>
      <c r="C3" s="3"/>
      <c r="D3" s="22"/>
      <c r="E3" s="22"/>
      <c r="F3" s="21" t="s">
        <v>277</v>
      </c>
    </row>
    <row r="4" s="1" customFormat="1" ht="30" customHeight="1" spans="1:6">
      <c r="A4" s="8" t="s">
        <v>278</v>
      </c>
      <c r="B4" s="8" t="s">
        <v>73</v>
      </c>
      <c r="C4" s="8" t="s">
        <v>74</v>
      </c>
      <c r="D4" s="8" t="s">
        <v>279</v>
      </c>
      <c r="E4" s="9"/>
      <c r="F4" s="9"/>
    </row>
    <row r="5" s="1" customFormat="1" ht="30" customHeight="1" spans="1:6">
      <c r="A5" s="9"/>
      <c r="B5" s="9"/>
      <c r="C5" s="9"/>
      <c r="D5" s="8" t="s">
        <v>56</v>
      </c>
      <c r="E5" s="8" t="s">
        <v>77</v>
      </c>
      <c r="F5" s="8" t="s">
        <v>78</v>
      </c>
    </row>
    <row r="6" s="1" customFormat="1" ht="30" customHeight="1" spans="1:6">
      <c r="A6" s="19">
        <v>1</v>
      </c>
      <c r="B6" s="52" t="s">
        <v>85</v>
      </c>
      <c r="C6" s="19">
        <v>3</v>
      </c>
      <c r="D6" s="19">
        <v>4</v>
      </c>
      <c r="E6" s="19">
        <v>5</v>
      </c>
      <c r="F6" s="19">
        <v>6</v>
      </c>
    </row>
    <row r="7" s="1" customFormat="1" ht="30" customHeight="1" spans="1:6">
      <c r="A7" s="11"/>
      <c r="B7" s="11"/>
      <c r="C7" s="11"/>
      <c r="D7" s="12"/>
      <c r="E7" s="12"/>
      <c r="F7" s="12"/>
    </row>
    <row r="8" s="1" customFormat="1" ht="30" customHeight="1" spans="1:6">
      <c r="A8" s="11"/>
      <c r="B8" s="11"/>
      <c r="C8" s="11"/>
      <c r="D8" s="12"/>
      <c r="E8" s="12"/>
      <c r="F8" s="12"/>
    </row>
    <row r="9" s="1" customFormat="1" ht="30" customHeight="1" spans="1:6">
      <c r="A9" s="13" t="s">
        <v>56</v>
      </c>
      <c r="B9" s="14"/>
      <c r="C9" s="14"/>
      <c r="D9" s="12"/>
      <c r="E9" s="12"/>
      <c r="F9" s="12"/>
    </row>
    <row r="10" customFormat="1" ht="20" customHeight="1" spans="1:2">
      <c r="A10" s="15" t="s">
        <v>261</v>
      </c>
      <c r="B10" s="15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ageMargins left="0.196527777777778" right="0.196527777777778" top="1" bottom="1" header="0.5" footer="0.5"/>
  <pageSetup paperSize="9" scale="72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GridLines="0" showZeros="0" zoomScale="85" zoomScaleNormal="85" topLeftCell="E1" workbookViewId="0">
      <selection activeCell="A2" sqref="$A2:$XFD2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s="1" customFormat="1" ht="20" customHeight="1" spans="1:17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51" t="s">
        <v>280</v>
      </c>
    </row>
    <row r="2" s="2" customFormat="1" ht="45" customHeight="1" spans="1:17">
      <c r="A2" s="16" t="s">
        <v>281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="1" customFormat="1" ht="20" customHeight="1" spans="1:17">
      <c r="A3" s="27" t="str">
        <f>"单位名称："&amp;"禄丰市红十字会"</f>
        <v>单位名称：禄丰市红十字会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 t="s">
        <v>2</v>
      </c>
    </row>
    <row r="4" s="1" customFormat="1" ht="30" customHeight="1" spans="1:17">
      <c r="A4" s="18" t="s">
        <v>282</v>
      </c>
      <c r="B4" s="18" t="s">
        <v>283</v>
      </c>
      <c r="C4" s="18" t="s">
        <v>284</v>
      </c>
      <c r="D4" s="18" t="s">
        <v>285</v>
      </c>
      <c r="E4" s="18" t="s">
        <v>286</v>
      </c>
      <c r="F4" s="18" t="s">
        <v>287</v>
      </c>
      <c r="G4" s="18" t="s">
        <v>192</v>
      </c>
      <c r="H4" s="9"/>
      <c r="I4" s="9"/>
      <c r="J4" s="9"/>
      <c r="K4" s="9"/>
      <c r="L4" s="9"/>
      <c r="M4" s="9"/>
      <c r="N4" s="9"/>
      <c r="O4" s="9"/>
      <c r="P4" s="9"/>
      <c r="Q4" s="9"/>
    </row>
    <row r="5" s="1" customFormat="1" ht="30" customHeight="1" spans="1:17">
      <c r="A5" s="9"/>
      <c r="B5" s="18" t="s">
        <v>288</v>
      </c>
      <c r="C5" s="18" t="s">
        <v>289</v>
      </c>
      <c r="D5" s="18" t="s">
        <v>285</v>
      </c>
      <c r="E5" s="18" t="s">
        <v>290</v>
      </c>
      <c r="F5" s="9"/>
      <c r="G5" s="18" t="s">
        <v>56</v>
      </c>
      <c r="H5" s="18" t="s">
        <v>59</v>
      </c>
      <c r="I5" s="18" t="s">
        <v>291</v>
      </c>
      <c r="J5" s="18" t="s">
        <v>292</v>
      </c>
      <c r="K5" s="18" t="s">
        <v>293</v>
      </c>
      <c r="L5" s="18" t="s">
        <v>63</v>
      </c>
      <c r="M5" s="9"/>
      <c r="N5" s="9"/>
      <c r="O5" s="9"/>
      <c r="P5" s="9"/>
      <c r="Q5" s="9"/>
    </row>
    <row r="6" s="1" customFormat="1" ht="30" customHeight="1" spans="1:17">
      <c r="A6" s="9"/>
      <c r="B6" s="9"/>
      <c r="C6" s="9"/>
      <c r="D6" s="9"/>
      <c r="E6" s="9"/>
      <c r="F6" s="9"/>
      <c r="G6" s="9"/>
      <c r="H6" s="9"/>
      <c r="I6" s="18" t="s">
        <v>58</v>
      </c>
      <c r="J6" s="9"/>
      <c r="K6" s="9"/>
      <c r="L6" s="18" t="s">
        <v>58</v>
      </c>
      <c r="M6" s="18" t="s">
        <v>64</v>
      </c>
      <c r="N6" s="18" t="s">
        <v>294</v>
      </c>
      <c r="O6" s="18" t="s">
        <v>66</v>
      </c>
      <c r="P6" s="18" t="s">
        <v>196</v>
      </c>
      <c r="Q6" s="18" t="s">
        <v>68</v>
      </c>
    </row>
    <row r="7" s="1" customFormat="1" ht="30" customHeight="1" spans="1:17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  <c r="L7" s="45">
        <v>12</v>
      </c>
      <c r="M7" s="45">
        <v>13</v>
      </c>
      <c r="N7" s="45">
        <v>14</v>
      </c>
      <c r="O7" s="45">
        <v>15</v>
      </c>
      <c r="P7" s="45">
        <v>16</v>
      </c>
      <c r="Q7" s="45">
        <v>17</v>
      </c>
    </row>
    <row r="8" s="1" customFormat="1" ht="30" customHeight="1" spans="1:17">
      <c r="A8" s="46"/>
      <c r="B8" s="46"/>
      <c r="C8" s="46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="1" customFormat="1" ht="30" customHeight="1" spans="1:17">
      <c r="A9" s="46"/>
      <c r="B9" s="46"/>
      <c r="C9" s="46"/>
      <c r="D9" s="46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="1" customFormat="1" ht="30" customHeight="1" spans="1:17">
      <c r="A10" s="48" t="s">
        <v>56</v>
      </c>
      <c r="B10" s="49"/>
      <c r="C10" s="49"/>
      <c r="D10" s="49"/>
      <c r="E10" s="49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="44" customFormat="1" ht="20" customHeight="1" spans="1:2">
      <c r="A11" s="50" t="s">
        <v>261</v>
      </c>
      <c r="B11" s="50"/>
    </row>
  </sheetData>
  <mergeCells count="16">
    <mergeCell ref="A2:Q2"/>
    <mergeCell ref="G4:Q4"/>
    <mergeCell ref="L5:Q5"/>
    <mergeCell ref="A10:E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6527777777778" right="0.196527777777778" top="1" bottom="1" header="0.5" footer="0.5"/>
  <pageSetup paperSize="9" scale="38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zoomScale="85" zoomScaleNormal="85" workbookViewId="0">
      <selection activeCell="A2" sqref="$A2:$XFD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s="1" customFormat="1" ht="20" customHeight="1" spans="1:18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43" t="s">
        <v>295</v>
      </c>
    </row>
    <row r="2" s="2" customFormat="1" ht="45" customHeight="1" spans="1:18">
      <c r="A2" s="35" t="str">
        <f>"2025"&amp;"年部门政府购买服务预算表"</f>
        <v>2025年部门政府购买服务预算表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="1" customFormat="1" ht="20" customHeight="1" spans="1:18">
      <c r="A3" s="36" t="str">
        <f>"单位名称："&amp;"禄丰市红十字会"</f>
        <v>单位名称：禄丰市红十字会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3" t="s">
        <v>2</v>
      </c>
    </row>
    <row r="4" s="1" customFormat="1" ht="30" customHeight="1" spans="1:18">
      <c r="A4" s="37" t="s">
        <v>282</v>
      </c>
      <c r="B4" s="37" t="s">
        <v>296</v>
      </c>
      <c r="C4" s="37" t="s">
        <v>297</v>
      </c>
      <c r="D4" s="37" t="s">
        <v>298</v>
      </c>
      <c r="E4" s="37" t="s">
        <v>299</v>
      </c>
      <c r="F4" s="37" t="s">
        <v>300</v>
      </c>
      <c r="G4" s="37" t="s">
        <v>301</v>
      </c>
      <c r="H4" s="37" t="s">
        <v>192</v>
      </c>
      <c r="I4" s="38"/>
      <c r="J4" s="38"/>
      <c r="K4" s="38"/>
      <c r="L4" s="38"/>
      <c r="M4" s="38"/>
      <c r="N4" s="38"/>
      <c r="O4" s="38"/>
      <c r="P4" s="38"/>
      <c r="Q4" s="38"/>
      <c r="R4" s="38"/>
    </row>
    <row r="5" s="1" customFormat="1" ht="30" customHeight="1" spans="1:18">
      <c r="A5" s="37" t="s">
        <v>302</v>
      </c>
      <c r="B5" s="37" t="s">
        <v>292</v>
      </c>
      <c r="C5" s="37" t="s">
        <v>303</v>
      </c>
      <c r="D5" s="38"/>
      <c r="E5" s="37" t="s">
        <v>304</v>
      </c>
      <c r="F5" s="38"/>
      <c r="G5" s="38"/>
      <c r="H5" s="37" t="s">
        <v>56</v>
      </c>
      <c r="I5" s="37" t="s">
        <v>59</v>
      </c>
      <c r="J5" s="37" t="s">
        <v>291</v>
      </c>
      <c r="K5" s="37" t="s">
        <v>292</v>
      </c>
      <c r="L5" s="37" t="s">
        <v>293</v>
      </c>
      <c r="M5" s="37" t="s">
        <v>63</v>
      </c>
      <c r="N5" s="38"/>
      <c r="O5" s="38"/>
      <c r="P5" s="38"/>
      <c r="Q5" s="38"/>
      <c r="R5" s="38"/>
    </row>
    <row r="6" s="1" customFormat="1" ht="30" customHeight="1" spans="1:18">
      <c r="A6" s="38"/>
      <c r="B6" s="38"/>
      <c r="C6" s="38"/>
      <c r="D6" s="38"/>
      <c r="E6" s="38"/>
      <c r="F6" s="38"/>
      <c r="G6" s="38"/>
      <c r="H6" s="38"/>
      <c r="I6" s="37" t="s">
        <v>58</v>
      </c>
      <c r="J6" s="38"/>
      <c r="K6" s="38"/>
      <c r="L6" s="38"/>
      <c r="M6" s="37" t="s">
        <v>58</v>
      </c>
      <c r="N6" s="37" t="s">
        <v>64</v>
      </c>
      <c r="O6" s="37" t="s">
        <v>294</v>
      </c>
      <c r="P6" s="37" t="s">
        <v>66</v>
      </c>
      <c r="Q6" s="37" t="s">
        <v>196</v>
      </c>
      <c r="R6" s="37" t="s">
        <v>68</v>
      </c>
    </row>
    <row r="7" s="1" customFormat="1" ht="30" customHeight="1" spans="1:18">
      <c r="A7" s="39" t="s">
        <v>84</v>
      </c>
      <c r="B7" s="39" t="s">
        <v>85</v>
      </c>
      <c r="C7" s="39" t="s">
        <v>86</v>
      </c>
      <c r="D7" s="39" t="s">
        <v>87</v>
      </c>
      <c r="E7" s="39" t="s">
        <v>88</v>
      </c>
      <c r="F7" s="39" t="s">
        <v>89</v>
      </c>
      <c r="G7" s="39" t="s">
        <v>90</v>
      </c>
      <c r="H7" s="39" t="s">
        <v>91</v>
      </c>
      <c r="I7" s="39" t="s">
        <v>92</v>
      </c>
      <c r="J7" s="39" t="s">
        <v>93</v>
      </c>
      <c r="K7" s="39" t="s">
        <v>94</v>
      </c>
      <c r="L7" s="39" t="s">
        <v>95</v>
      </c>
      <c r="M7" s="39" t="s">
        <v>96</v>
      </c>
      <c r="N7" s="39" t="s">
        <v>97</v>
      </c>
      <c r="O7" s="39" t="s">
        <v>305</v>
      </c>
      <c r="P7" s="39" t="s">
        <v>306</v>
      </c>
      <c r="Q7" s="39" t="s">
        <v>307</v>
      </c>
      <c r="R7" s="39" t="s">
        <v>308</v>
      </c>
    </row>
    <row r="8" s="1" customFormat="1" ht="30" customHeight="1" spans="1:18">
      <c r="A8" s="40"/>
      <c r="B8" s="40"/>
      <c r="C8" s="40"/>
      <c r="D8" s="40"/>
      <c r="E8" s="40"/>
      <c r="F8" s="40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="1" customFormat="1" ht="30" customHeight="1" spans="1:18">
      <c r="A9" s="40"/>
      <c r="B9" s="40"/>
      <c r="C9" s="40"/>
      <c r="D9" s="40"/>
      <c r="E9" s="40"/>
      <c r="F9" s="40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="1" customFormat="1" ht="30" customHeight="1" spans="1:18">
      <c r="A10" s="38"/>
      <c r="B10" s="40"/>
      <c r="C10" s="40"/>
      <c r="D10" s="40"/>
      <c r="E10" s="40"/>
      <c r="F10" s="40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="1" customFormat="1" ht="30" customHeight="1" spans="1:18">
      <c r="A11" s="42" t="s">
        <v>56</v>
      </c>
      <c r="B11" s="38"/>
      <c r="C11" s="38"/>
      <c r="D11" s="38"/>
      <c r="E11" s="38"/>
      <c r="F11" s="38"/>
      <c r="G11" s="38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customFormat="1" ht="20" customHeight="1" spans="1:2">
      <c r="A12" s="15" t="s">
        <v>261</v>
      </c>
      <c r="B12" s="15"/>
    </row>
  </sheetData>
  <mergeCells count="18">
    <mergeCell ref="A2:R2"/>
    <mergeCell ref="A3:Q3"/>
    <mergeCell ref="H4:R4"/>
    <mergeCell ref="M5:R5"/>
    <mergeCell ref="A11:G11"/>
    <mergeCell ref="A12:B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96527777777778" right="0.196527777777778" top="1" bottom="1" header="0.5" footer="0.5"/>
  <pageSetup paperSize="9" scale="35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2" sqref="$A2:$XFD2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s="1" customFormat="1" ht="13.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1" t="s">
        <v>309</v>
      </c>
    </row>
    <row r="2" s="2" customFormat="1" ht="45" customHeight="1" spans="1:14">
      <c r="A2" s="16" t="s">
        <v>310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1" customFormat="1" ht="22.5" customHeight="1" spans="1:14">
      <c r="A3" s="17" t="str">
        <f>"单位名称："&amp;"禄丰市红十字会"</f>
        <v>单位名称：禄丰市红十字会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1" t="s">
        <v>2</v>
      </c>
    </row>
    <row r="4" s="1" customFormat="1" ht="30" customHeight="1" spans="1:14">
      <c r="A4" s="8" t="s">
        <v>311</v>
      </c>
      <c r="B4" s="8" t="s">
        <v>192</v>
      </c>
      <c r="C4" s="9"/>
      <c r="D4" s="9"/>
      <c r="E4" s="8" t="s">
        <v>312</v>
      </c>
      <c r="F4" s="9"/>
      <c r="G4" s="9"/>
      <c r="H4" s="9"/>
      <c r="I4" s="9"/>
      <c r="J4" s="9"/>
      <c r="K4" s="9"/>
      <c r="L4" s="9"/>
      <c r="M4" s="9"/>
      <c r="N4" s="9"/>
    </row>
    <row r="5" s="1" customFormat="1" ht="30" customHeight="1" spans="1:14">
      <c r="A5" s="9"/>
      <c r="B5" s="8" t="s">
        <v>56</v>
      </c>
      <c r="C5" s="8" t="s">
        <v>59</v>
      </c>
      <c r="D5" s="8" t="s">
        <v>291</v>
      </c>
      <c r="E5" s="8" t="s">
        <v>313</v>
      </c>
      <c r="F5" s="8" t="s">
        <v>314</v>
      </c>
      <c r="G5" s="8" t="s">
        <v>315</v>
      </c>
      <c r="H5" s="8" t="s">
        <v>316</v>
      </c>
      <c r="I5" s="8" t="s">
        <v>317</v>
      </c>
      <c r="J5" s="8" t="s">
        <v>318</v>
      </c>
      <c r="K5" s="8" t="s">
        <v>319</v>
      </c>
      <c r="L5" s="8" t="s">
        <v>320</v>
      </c>
      <c r="M5" s="8" t="s">
        <v>321</v>
      </c>
      <c r="N5" s="8" t="s">
        <v>322</v>
      </c>
    </row>
    <row r="6" s="1" customFormat="1" ht="30" customHeight="1" spans="1:14">
      <c r="A6" s="31">
        <v>1</v>
      </c>
      <c r="B6" s="31">
        <v>2</v>
      </c>
      <c r="C6" s="31">
        <v>3</v>
      </c>
      <c r="D6" s="32">
        <v>4</v>
      </c>
      <c r="E6" s="31">
        <v>5</v>
      </c>
      <c r="F6" s="31">
        <v>6</v>
      </c>
      <c r="G6" s="32">
        <v>7</v>
      </c>
      <c r="H6" s="31">
        <v>8</v>
      </c>
      <c r="I6" s="31">
        <v>9</v>
      </c>
      <c r="J6" s="32">
        <v>10</v>
      </c>
      <c r="K6" s="31">
        <v>11</v>
      </c>
      <c r="L6" s="31">
        <v>12</v>
      </c>
      <c r="M6" s="32">
        <v>13</v>
      </c>
      <c r="N6" s="31">
        <v>14</v>
      </c>
    </row>
    <row r="7" s="1" customFormat="1" ht="30" customHeight="1" spans="1:14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="1" customFormat="1" ht="30" customHeight="1" spans="1:14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="1" customFormat="1" ht="30" customHeight="1" spans="1:14">
      <c r="A9" s="33" t="s">
        <v>56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customFormat="1" ht="20" customHeight="1" spans="1:2">
      <c r="A10" s="15" t="s">
        <v>261</v>
      </c>
      <c r="B10" s="15"/>
    </row>
  </sheetData>
  <mergeCells count="6">
    <mergeCell ref="A2:N2"/>
    <mergeCell ref="A3:H3"/>
    <mergeCell ref="B4:D4"/>
    <mergeCell ref="E4:N4"/>
    <mergeCell ref="A10:B10"/>
    <mergeCell ref="A4:A5"/>
  </mergeCells>
  <pageMargins left="0.196527777777778" right="0.196527777777778" top="1" bottom="1" header="0.5" footer="0.5"/>
  <pageSetup paperSize="9" scale="45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2" sqref="$A2:$XFD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s="1" customFormat="1" ht="20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30" t="s">
        <v>323</v>
      </c>
    </row>
    <row r="2" s="2" customFormat="1" ht="45" customHeight="1" spans="1:11">
      <c r="A2" s="16" t="s">
        <v>324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="1" customFormat="1" ht="20" customHeight="1" spans="1:11">
      <c r="A3" s="27" t="str">
        <f>"单位名称："&amp;"禄丰市红十字会"</f>
        <v>单位名称：禄丰市红十字会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="1" customFormat="1" ht="30" customHeight="1" spans="1:11">
      <c r="A4" s="13" t="s">
        <v>325</v>
      </c>
      <c r="B4" s="13" t="s">
        <v>186</v>
      </c>
      <c r="C4" s="13" t="s">
        <v>265</v>
      </c>
      <c r="D4" s="13" t="s">
        <v>266</v>
      </c>
      <c r="E4" s="13" t="s">
        <v>267</v>
      </c>
      <c r="F4" s="13" t="s">
        <v>268</v>
      </c>
      <c r="G4" s="13" t="s">
        <v>269</v>
      </c>
      <c r="H4" s="13" t="s">
        <v>270</v>
      </c>
      <c r="I4" s="13" t="s">
        <v>271</v>
      </c>
      <c r="J4" s="13" t="s">
        <v>272</v>
      </c>
      <c r="K4" s="13" t="s">
        <v>273</v>
      </c>
    </row>
    <row r="5" s="1" customFormat="1" ht="30" customHeight="1" spans="1:11">
      <c r="A5" s="19">
        <v>1</v>
      </c>
      <c r="B5" s="28">
        <v>2</v>
      </c>
      <c r="C5" s="19">
        <v>3</v>
      </c>
      <c r="D5" s="28">
        <v>4</v>
      </c>
      <c r="E5" s="19">
        <v>5</v>
      </c>
      <c r="F5" s="28">
        <v>6</v>
      </c>
      <c r="G5" s="19">
        <v>7</v>
      </c>
      <c r="H5" s="28">
        <v>8</v>
      </c>
      <c r="I5" s="19">
        <v>9</v>
      </c>
      <c r="J5" s="28">
        <v>10</v>
      </c>
      <c r="K5" s="28">
        <v>11</v>
      </c>
    </row>
    <row r="6" s="1" customFormat="1" ht="30" customHeight="1" spans="1:1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="1" customFormat="1" ht="30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="1" customFormat="1" ht="30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customFormat="1" ht="20" customHeight="1" spans="1:2">
      <c r="A9" s="15" t="s">
        <v>261</v>
      </c>
      <c r="B9" s="15"/>
    </row>
  </sheetData>
  <mergeCells count="2">
    <mergeCell ref="A2:K2"/>
    <mergeCell ref="A9:B9"/>
  </mergeCells>
  <pageMargins left="0.196527777777778" right="0.196527777777778" top="1" bottom="1" header="0.5" footer="0.5"/>
  <pageSetup paperSize="9" scale="36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A2" sqref="$A2:$XFD2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s="1" customFormat="1" ht="20" customHeight="1" spans="1:8">
      <c r="A1" s="22"/>
      <c r="B1" s="22"/>
      <c r="C1" s="22"/>
      <c r="D1" s="22"/>
      <c r="E1" s="22"/>
      <c r="F1" s="22"/>
      <c r="G1" s="22"/>
      <c r="H1" s="21" t="s">
        <v>326</v>
      </c>
    </row>
    <row r="2" s="2" customFormat="1" ht="45" customHeight="1" spans="1:8">
      <c r="A2" s="16" t="s">
        <v>327</v>
      </c>
      <c r="B2" s="16"/>
      <c r="C2" s="16"/>
      <c r="D2" s="16"/>
      <c r="E2" s="16"/>
      <c r="F2" s="16"/>
      <c r="G2" s="16"/>
      <c r="H2" s="16"/>
    </row>
    <row r="3" s="1" customFormat="1" ht="20" customHeight="1" spans="1:8">
      <c r="A3" s="17" t="str">
        <f>"单位名称："&amp;"禄丰市红十字会"</f>
        <v>单位名称：禄丰市红十字会</v>
      </c>
      <c r="B3" s="3"/>
      <c r="C3" s="3"/>
      <c r="D3" s="22"/>
      <c r="E3" s="22"/>
      <c r="F3" s="22"/>
      <c r="G3" s="22"/>
      <c r="H3" s="21" t="s">
        <v>2</v>
      </c>
    </row>
    <row r="4" s="1" customFormat="1" ht="30" customHeight="1" spans="1:8">
      <c r="A4" s="8" t="s">
        <v>278</v>
      </c>
      <c r="B4" s="8" t="s">
        <v>328</v>
      </c>
      <c r="C4" s="8" t="s">
        <v>329</v>
      </c>
      <c r="D4" s="8" t="s">
        <v>330</v>
      </c>
      <c r="E4" s="8" t="s">
        <v>285</v>
      </c>
      <c r="F4" s="8" t="s">
        <v>331</v>
      </c>
      <c r="G4" s="9"/>
      <c r="H4" s="9"/>
    </row>
    <row r="5" s="1" customFormat="1" ht="30" customHeight="1" spans="1:8">
      <c r="A5" s="9"/>
      <c r="B5" s="9"/>
      <c r="C5" s="9"/>
      <c r="D5" s="9"/>
      <c r="E5" s="9"/>
      <c r="F5" s="8" t="s">
        <v>286</v>
      </c>
      <c r="G5" s="8" t="s">
        <v>332</v>
      </c>
      <c r="H5" s="8" t="s">
        <v>333</v>
      </c>
    </row>
    <row r="6" s="1" customFormat="1" ht="30" customHeight="1" spans="1:8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</row>
    <row r="7" s="1" customFormat="1" ht="30" customHeight="1" spans="1:8">
      <c r="A7" s="11"/>
      <c r="B7" s="11"/>
      <c r="C7" s="11"/>
      <c r="D7" s="11"/>
      <c r="E7" s="24"/>
      <c r="F7" s="24"/>
      <c r="G7" s="24"/>
      <c r="H7" s="24"/>
    </row>
    <row r="8" s="1" customFormat="1" ht="30" customHeight="1" spans="1:8">
      <c r="A8" s="11" t="s">
        <v>334</v>
      </c>
      <c r="B8" s="11"/>
      <c r="C8" s="11"/>
      <c r="D8" s="11"/>
      <c r="E8" s="24"/>
      <c r="F8" s="24"/>
      <c r="G8" s="24"/>
      <c r="H8" s="24"/>
    </row>
    <row r="9" s="1" customFormat="1" ht="30" customHeight="1" spans="1:8">
      <c r="A9" s="13" t="s">
        <v>56</v>
      </c>
      <c r="B9" s="14"/>
      <c r="C9" s="14"/>
      <c r="D9" s="14"/>
      <c r="E9" s="14"/>
      <c r="F9" s="12"/>
      <c r="G9" s="25"/>
      <c r="H9" s="25"/>
    </row>
    <row r="10" customFormat="1" ht="20" customHeight="1" spans="1:2">
      <c r="A10" s="15" t="s">
        <v>261</v>
      </c>
      <c r="B10" s="15"/>
    </row>
  </sheetData>
  <mergeCells count="10">
    <mergeCell ref="A2:H2"/>
    <mergeCell ref="A3:C3"/>
    <mergeCell ref="F4:H4"/>
    <mergeCell ref="A9:E9"/>
    <mergeCell ref="A10:B10"/>
    <mergeCell ref="A4:A5"/>
    <mergeCell ref="B4:B5"/>
    <mergeCell ref="C4:C5"/>
    <mergeCell ref="D4:D5"/>
    <mergeCell ref="E4:E5"/>
  </mergeCells>
  <pageMargins left="0.196527777777778" right="0.196527777777778" top="1" bottom="1" header="0.5" footer="0.5"/>
  <pageSetup paperSize="9" scale="76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2" sqref="$A2:$XFD2"/>
    </sheetView>
  </sheetViews>
  <sheetFormatPr defaultColWidth="10.7083333333333" defaultRowHeight="14.25" customHeight="1"/>
  <cols>
    <col min="1" max="11" width="17.575" customWidth="1"/>
  </cols>
  <sheetData>
    <row r="1" s="1" customFormat="1" ht="20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21" t="s">
        <v>335</v>
      </c>
    </row>
    <row r="2" s="2" customFormat="1" ht="45" customHeight="1" spans="1:11">
      <c r="A2" s="16" t="s">
        <v>336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="1" customFormat="1" ht="20" customHeight="1" spans="1:11">
      <c r="A3" s="17" t="str">
        <f>"单位名称："&amp;"禄丰市红十字会"</f>
        <v>单位名称：禄丰市红十字会</v>
      </c>
      <c r="B3" s="3"/>
      <c r="C3" s="3"/>
      <c r="D3" s="3"/>
      <c r="E3" s="3"/>
      <c r="F3" s="3"/>
      <c r="G3" s="3"/>
      <c r="H3" s="3"/>
      <c r="I3" s="3"/>
      <c r="J3" s="3"/>
      <c r="K3" s="21" t="s">
        <v>2</v>
      </c>
    </row>
    <row r="4" s="1" customFormat="1" ht="30" customHeight="1" spans="1:11">
      <c r="A4" s="8" t="s">
        <v>253</v>
      </c>
      <c r="B4" s="8" t="s">
        <v>187</v>
      </c>
      <c r="C4" s="8" t="s">
        <v>185</v>
      </c>
      <c r="D4" s="8" t="s">
        <v>188</v>
      </c>
      <c r="E4" s="8" t="s">
        <v>189</v>
      </c>
      <c r="F4" s="8" t="s">
        <v>337</v>
      </c>
      <c r="G4" s="8" t="s">
        <v>256</v>
      </c>
      <c r="H4" s="8" t="s">
        <v>56</v>
      </c>
      <c r="I4" s="8" t="s">
        <v>338</v>
      </c>
      <c r="J4" s="9"/>
      <c r="K4" s="9"/>
    </row>
    <row r="5" s="1" customFormat="1" ht="30" customHeight="1" spans="1:11">
      <c r="A5" s="9"/>
      <c r="B5" s="9"/>
      <c r="C5" s="9"/>
      <c r="D5" s="9"/>
      <c r="E5" s="9"/>
      <c r="F5" s="9"/>
      <c r="G5" s="9"/>
      <c r="H5" s="18" t="s">
        <v>58</v>
      </c>
      <c r="I5" s="8" t="s">
        <v>59</v>
      </c>
      <c r="J5" s="8" t="s">
        <v>60</v>
      </c>
      <c r="K5" s="8" t="s">
        <v>75</v>
      </c>
    </row>
    <row r="6" s="1" customFormat="1" ht="30" customHeight="1" spans="1:11">
      <c r="A6" s="19">
        <v>1</v>
      </c>
      <c r="B6" s="19">
        <v>2</v>
      </c>
      <c r="C6" s="19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s="1" customFormat="1" ht="30" customHeight="1" spans="1:11">
      <c r="A7" s="11"/>
      <c r="B7" s="11"/>
      <c r="C7" s="11"/>
      <c r="D7" s="11"/>
      <c r="E7" s="11"/>
      <c r="F7" s="11"/>
      <c r="G7" s="11"/>
      <c r="H7" s="12"/>
      <c r="I7" s="12"/>
      <c r="J7" s="12"/>
      <c r="K7" s="12"/>
    </row>
    <row r="8" s="1" customFormat="1" ht="30" customHeight="1" spans="1:11">
      <c r="A8" s="11" t="s">
        <v>334</v>
      </c>
      <c r="B8" s="11" t="s">
        <v>334</v>
      </c>
      <c r="C8" s="11" t="s">
        <v>334</v>
      </c>
      <c r="D8" s="11"/>
      <c r="E8" s="11"/>
      <c r="F8" s="11"/>
      <c r="G8" s="11"/>
      <c r="H8" s="12"/>
      <c r="I8" s="12"/>
      <c r="J8" s="12"/>
      <c r="K8" s="12"/>
    </row>
    <row r="9" s="1" customFormat="1" ht="30" customHeight="1" spans="1:11">
      <c r="A9" s="13" t="s">
        <v>56</v>
      </c>
      <c r="B9" s="14"/>
      <c r="C9" s="14"/>
      <c r="D9" s="14"/>
      <c r="E9" s="14"/>
      <c r="F9" s="14"/>
      <c r="G9" s="14"/>
      <c r="H9" s="12"/>
      <c r="I9" s="12"/>
      <c r="J9" s="12"/>
      <c r="K9" s="12"/>
    </row>
    <row r="10" customFormat="1" ht="20" customHeight="1" spans="1:2">
      <c r="A10" s="15" t="s">
        <v>261</v>
      </c>
      <c r="B10" s="15"/>
    </row>
  </sheetData>
  <mergeCells count="13">
    <mergeCell ref="A2:K2"/>
    <mergeCell ref="A3:J3"/>
    <mergeCell ref="I4:K4"/>
    <mergeCell ref="A9:G9"/>
    <mergeCell ref="A10:B10"/>
    <mergeCell ref="A4:A5"/>
    <mergeCell ref="B4:B5"/>
    <mergeCell ref="C4:C5"/>
    <mergeCell ref="D4:D5"/>
    <mergeCell ref="E4:E5"/>
    <mergeCell ref="F4:F5"/>
    <mergeCell ref="G4:G5"/>
    <mergeCell ref="H4:H5"/>
  </mergeCells>
  <pageMargins left="0.196527777777778" right="0.196527777777778" top="1" bottom="1" header="0.5" footer="0.5"/>
  <pageSetup paperSize="9" scale="75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E25" sqref="E2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s="1" customFormat="1" ht="20" customHeight="1" spans="1:7">
      <c r="A1" s="3"/>
      <c r="B1" s="3"/>
      <c r="C1" s="3"/>
      <c r="D1" s="3"/>
      <c r="E1" s="3"/>
      <c r="F1" s="3"/>
      <c r="G1" s="4" t="s">
        <v>339</v>
      </c>
    </row>
    <row r="2" s="2" customFormat="1" ht="45" customHeight="1" spans="1:7">
      <c r="A2" s="5" t="s">
        <v>340</v>
      </c>
      <c r="B2" s="5"/>
      <c r="C2" s="5"/>
      <c r="D2" s="5"/>
      <c r="E2" s="5"/>
      <c r="F2" s="5"/>
      <c r="G2" s="5"/>
    </row>
    <row r="3" s="1" customFormat="1" ht="20" customHeight="1" spans="1:7">
      <c r="A3" s="6" t="str">
        <f>"单位名称："&amp;"禄丰市红十字会"</f>
        <v>单位名称：禄丰市红十字会</v>
      </c>
      <c r="B3" s="7"/>
      <c r="C3" s="3"/>
      <c r="D3" s="3"/>
      <c r="E3" s="3"/>
      <c r="F3" s="3"/>
      <c r="G3" s="4" t="s">
        <v>2</v>
      </c>
    </row>
    <row r="4" s="1" customFormat="1" ht="45" customHeight="1" spans="1:7">
      <c r="A4" s="8" t="s">
        <v>185</v>
      </c>
      <c r="B4" s="8" t="s">
        <v>253</v>
      </c>
      <c r="C4" s="8" t="s">
        <v>187</v>
      </c>
      <c r="D4" s="8" t="s">
        <v>341</v>
      </c>
      <c r="E4" s="8" t="s">
        <v>59</v>
      </c>
      <c r="F4" s="9"/>
      <c r="G4" s="9"/>
    </row>
    <row r="5" s="1" customFormat="1" ht="45" customHeight="1" spans="1:7">
      <c r="A5" s="9"/>
      <c r="B5" s="9"/>
      <c r="C5" s="9"/>
      <c r="D5" s="9"/>
      <c r="E5" s="9" t="s">
        <v>342</v>
      </c>
      <c r="F5" s="9" t="s">
        <v>343</v>
      </c>
      <c r="G5" s="9" t="s">
        <v>344</v>
      </c>
    </row>
    <row r="6" s="1" customFormat="1" ht="30" customHeight="1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="1" customFormat="1" ht="30" customHeight="1" spans="1:7">
      <c r="A7" s="11"/>
      <c r="B7" s="11"/>
      <c r="C7" s="11"/>
      <c r="D7" s="11"/>
      <c r="E7" s="12"/>
      <c r="F7" s="12"/>
      <c r="G7" s="12"/>
    </row>
    <row r="8" s="1" customFormat="1" ht="30" customHeight="1" spans="1:7">
      <c r="A8" s="11"/>
      <c r="B8" s="11"/>
      <c r="C8" s="11"/>
      <c r="D8" s="11"/>
      <c r="E8" s="12"/>
      <c r="F8" s="12"/>
      <c r="G8" s="12"/>
    </row>
    <row r="9" s="1" customFormat="1" ht="30" customHeight="1" spans="1:7">
      <c r="A9" s="13" t="s">
        <v>56</v>
      </c>
      <c r="B9" s="14"/>
      <c r="C9" s="14"/>
      <c r="D9" s="14"/>
      <c r="E9" s="12"/>
      <c r="F9" s="12"/>
      <c r="G9" s="12"/>
    </row>
    <row r="10" customFormat="1" ht="20" customHeight="1" spans="1:2">
      <c r="A10" s="15" t="s">
        <v>261</v>
      </c>
      <c r="B10" s="15"/>
    </row>
  </sheetData>
  <mergeCells count="9">
    <mergeCell ref="A2:G2"/>
    <mergeCell ref="A3:B3"/>
    <mergeCell ref="E4:G4"/>
    <mergeCell ref="A9:D9"/>
    <mergeCell ref="A10:B10"/>
    <mergeCell ref="A4:A5"/>
    <mergeCell ref="B4:B5"/>
    <mergeCell ref="C4:C5"/>
    <mergeCell ref="D4:D5"/>
  </mergeCells>
  <pageMargins left="0.196527777777778" right="0.196527777777778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2025年一般公共预算支出预算表（按功能科目分类）02-2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2025-02-24T00:27:00Z</dcterms:created>
  <dcterms:modified xsi:type="dcterms:W3CDTF">2025-02-26T01:36:34Z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7AFD5436BDCD49DF8D3166350AB3A733</vt:lpwstr>
  </property>
  <property fmtid="{D5CDD505-2E9C-101B-9397-08002B2CF9AE}" pid="3" name="KSOProductBuildVer">
    <vt:lpwstr>2052-11.8.6.11825</vt:lpwstr>
  </property>
</Properties>
</file>