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 tabRatio="59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州对下转移支付预算表09-1" sheetId="14" r:id="rId14"/>
    <sheet name="州对下转移支付绩效目标表09-2" sheetId="15" r:id="rId15"/>
    <sheet name="新增资产配置表10" sheetId="16" r:id="rId16"/>
  </sheets>
  <definedNames>
    <definedName name="_xlnm.Print_Titles" localSheetId="1">'部门收入预算表01-2'!$1:$7</definedName>
    <definedName name="_xlnm.Print_Titles" localSheetId="11">部门政府采购预算表07!$1:$7</definedName>
    <definedName name="_xlnm.Print_Titles" localSheetId="12">部门政府购买服务预算表08!$1:$7</definedName>
    <definedName name="_xlnm.Print_Titles" localSheetId="2">'部门支出预算表01-3'!$1:$7</definedName>
    <definedName name="_xlnm.Print_Titles" localSheetId="0">'财务收支预算总表01-1'!$A:$A,'财务收支预算总表01-1'!$1:$7</definedName>
    <definedName name="_xlnm.Print_Titles" localSheetId="3">'财政拨款收支预算总表02-1'!$A:$A,'财政拨款收支预算总表02-1'!$1:$7</definedName>
    <definedName name="_xlnm.Print_Titles" localSheetId="6">基本支出预算表04!$1:$7</definedName>
    <definedName name="_xlnm.Print_Titles" localSheetId="8">'项目支出绩效目标表（本次下达）05-2'!$1:$5</definedName>
    <definedName name="_xlnm.Print_Titles" localSheetId="9">'项目支出绩效目标表（另文下达）05-3'!$1:$5</definedName>
    <definedName name="_xlnm.Print_Titles" localSheetId="7">'项目支出预算表05-1'!$1:$7</definedName>
    <definedName name="_xlnm.Print_Titles" localSheetId="5">一般公共预算“三公”经费支出预算表03!$1:$6</definedName>
    <definedName name="_xlnm.Print_Titles" localSheetId="4">'一般公共预算支出预算表02-2'!$1:$8</definedName>
    <definedName name="_xlnm.Print_Titles" localSheetId="10">政府性基金预算支出预算表06!$1:$6</definedName>
    <definedName name="_xlnm.Print_Titles" localSheetId="14">'州对下转移支付绩效目标表09-2'!$1:$5</definedName>
    <definedName name="_xlnm.Print_Titles" localSheetId="13">'州对下转移支付预算表09-1'!$1:$6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6"/>
  <c r="A3" i="15"/>
  <c r="Q3" i="14"/>
  <c r="A3"/>
  <c r="P3" i="13"/>
  <c r="A3"/>
  <c r="P3" i="12"/>
  <c r="A3"/>
  <c r="A3" i="11"/>
  <c r="A3" i="10"/>
  <c r="A3" i="9"/>
  <c r="V3" i="8"/>
  <c r="A3"/>
  <c r="W3" i="7"/>
  <c r="A3"/>
  <c r="F3" i="6"/>
  <c r="A3"/>
  <c r="A4" i="5"/>
  <c r="C9" i="4"/>
  <c r="C8"/>
  <c r="C7"/>
  <c r="D3"/>
  <c r="A3"/>
  <c r="M3" i="3"/>
  <c r="A3"/>
  <c r="S3" i="2"/>
  <c r="A3"/>
  <c r="C9" i="1"/>
  <c r="C8"/>
  <c r="C7"/>
  <c r="D3"/>
  <c r="A3"/>
</calcChain>
</file>

<file path=xl/sharedStrings.xml><?xml version="1.0" encoding="utf-8"?>
<sst xmlns="http://schemas.openxmlformats.org/spreadsheetml/2006/main" count="702" uniqueCount="328">
  <si>
    <t>附件2-3</t>
  </si>
  <si>
    <t>预算01-1表</t>
  </si>
  <si>
    <t>财务收支预算总表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</si>
  <si>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</si>
  <si>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</si>
  <si>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</si>
  <si>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</si>
  <si>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</si>
  <si>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</si>
  <si>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</si>
  <si>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</si>
  <si>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</si>
  <si>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</si>
  <si>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</si>
  <si>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</si>
  <si>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</si>
  <si>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</si>
  <si>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6、其他收入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</si>
  <si>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</si>
  <si>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</si>
  <si>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</si>
  <si>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</si>
  <si>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</si>
  <si>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</si>
  <si>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</si>
  <si>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</si>
  <si>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</si>
  <si>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</si>
  <si>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</si>
  <si>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</si>
  <si>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</si>
  <si>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</si>
  <si>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</si>
  <si>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</si>
  <si>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</si>
  <si>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</si>
  <si>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</si>
  <si>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</si>
  <si>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</si>
  <si>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</si>
  <si>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</si>
  <si>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</si>
  <si>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石屏县红十字会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</si>
  <si>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</si>
  <si>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</si>
  <si>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</si>
  <si>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</si>
  <si>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</si>
  <si>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</si>
  <si>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</si>
  <si>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</si>
  <si>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</si>
  <si>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</si>
  <si>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</si>
  <si>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</si>
  <si>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</si>
  <si>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</si>
  <si>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</si>
  <si>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</si>
  <si>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</si>
  <si>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</si>
  <si>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</si>
  <si>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</si>
  <si>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</si>
  <si>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</si>
  <si>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</si>
  <si>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</si>
  <si>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</si>
  <si>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</si>
  <si>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</si>
  <si>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</si>
  <si>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</si>
  <si>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</si>
  <si>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</si>
  <si>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</si>
  <si>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</si>
  <si>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</si>
  <si>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</si>
  <si>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</si>
  <si>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</si>
  <si>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</si>
  <si>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</si>
  <si>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</si>
  <si>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</si>
  <si>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</si>
  <si>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</si>
  <si>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</si>
  <si>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</si>
  <si>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</si>
  <si>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</si>
  <si>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</si>
  <si>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</si>
  <si>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</si>
  <si>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</si>
  <si>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</si>
  <si>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</si>
  <si>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 xml:space="preserve">                   预算02-2表</t>
  </si>
  <si>
    <t>一般公共预算支出预算表（按功能科目分类）</t>
  </si>
  <si>
    <t>部门预算支出经济分类科目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</si>
  <si>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</si>
  <si>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</si>
  <si>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</si>
  <si>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</si>
  <si>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</si>
  <si>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</si>
  <si>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</si>
  <si>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</si>
  <si>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</si>
  <si>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</si>
  <si>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</si>
  <si>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</si>
  <si>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</si>
  <si>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</si>
  <si>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</si>
  <si>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</si>
  <si>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</si>
  <si>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</si>
  <si>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</si>
  <si>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</si>
  <si>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</si>
  <si>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</si>
  <si>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</si>
  <si>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</si>
  <si>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</si>
  <si>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</si>
  <si>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</si>
  <si>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</si>
  <si>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</si>
  <si>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</si>
  <si>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</si>
  <si>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</si>
  <si>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</si>
  <si>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</si>
  <si>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</si>
  <si>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</si>
  <si>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</si>
  <si>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</si>
  <si>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</si>
  <si>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</si>
  <si>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</si>
  <si>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</si>
  <si>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</si>
  <si>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</si>
  <si>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</si>
  <si>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</si>
  <si>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</si>
  <si>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</si>
  <si>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</si>
  <si>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</si>
  <si>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</si>
  <si>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</si>
  <si>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</si>
  <si>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532525210000000864492</t>
  </si>
  <si>
    <t>工会经费</t>
  </si>
  <si>
    <t>30228</t>
  </si>
  <si>
    <t>532525231100001301042</t>
  </si>
  <si>
    <t>30217</t>
  </si>
  <si>
    <t>532525231100001289750</t>
  </si>
  <si>
    <t>年终一次性奖（事业）</t>
  </si>
  <si>
    <t>30103</t>
  </si>
  <si>
    <t>奖金</t>
  </si>
  <si>
    <t>532525231100001289748</t>
  </si>
  <si>
    <t>年终一次性奖（行政）</t>
  </si>
  <si>
    <t>532525210000000864487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</si>
  <si>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</si>
  <si>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</si>
  <si>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</si>
  <si>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</si>
  <si>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</si>
  <si>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</si>
  <si>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</si>
  <si>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</si>
  <si>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</si>
  <si>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532525231100001413348</t>
  </si>
  <si>
    <t>事业人员绩效工资</t>
  </si>
  <si>
    <t>30107</t>
  </si>
  <si>
    <t>绩效工资</t>
  </si>
  <si>
    <t>532525251100003731493</t>
  </si>
  <si>
    <t>事业人员优秀奖励</t>
  </si>
  <si>
    <t>532525221100000379540</t>
  </si>
  <si>
    <t>事业人员支出工资</t>
  </si>
  <si>
    <t>30101</t>
  </si>
  <si>
    <t>基本工资</t>
  </si>
  <si>
    <t>30102</t>
  </si>
  <si>
    <t>津贴补贴</t>
  </si>
  <si>
    <t>532525221100000379553</t>
  </si>
  <si>
    <t>退休费</t>
  </si>
  <si>
    <t>30302</t>
  </si>
  <si>
    <t>532525251100003826787</t>
  </si>
  <si>
    <t>退休人员公务员医疗补助资金</t>
  </si>
  <si>
    <t>532525210000000864491</t>
  </si>
  <si>
    <t>行政人员公务交通补贴</t>
  </si>
  <si>
    <t>30239</t>
  </si>
  <si>
    <t>其他交通费用</t>
  </si>
  <si>
    <t>532525231100001413327</t>
  </si>
  <si>
    <t>行政人员绩效工资</t>
  </si>
  <si>
    <t>532525210000000864486</t>
  </si>
  <si>
    <t>行政人员支出工资</t>
  </si>
  <si>
    <t>532525210000000864493</t>
  </si>
  <si>
    <t>一般公用经费</t>
  </si>
  <si>
    <t>30229</t>
  </si>
  <si>
    <t>福利费</t>
  </si>
  <si>
    <t>30299</t>
  </si>
  <si>
    <t>其他商品和服务支出</t>
  </si>
  <si>
    <t>30201</t>
  </si>
  <si>
    <t>办公费</t>
  </si>
  <si>
    <t>532525251100003731471</t>
  </si>
  <si>
    <t>优秀公务员奖励</t>
  </si>
  <si>
    <t>532525210000000864488</t>
  </si>
  <si>
    <t>30113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</si>
  <si>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</si>
  <si>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</si>
  <si>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</si>
  <si>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</si>
  <si>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</si>
  <si>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</si>
  <si>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</si>
  <si>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</si>
  <si>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</si>
  <si>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532525210000000865593</t>
  </si>
  <si>
    <t>石屏县红十字会“五进”工作工作经费</t>
  </si>
  <si>
    <t>30207</t>
  </si>
  <si>
    <t>邮电费</t>
  </si>
  <si>
    <t>30227</t>
  </si>
  <si>
    <t>委托业务费</t>
  </si>
  <si>
    <t>31002</t>
  </si>
  <si>
    <t>办公设备购置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</si>
  <si>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</si>
  <si>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</si>
  <si>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</si>
  <si>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</si>
  <si>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</si>
  <si>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</si>
  <si>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</si>
  <si>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</si>
  <si>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</si>
  <si>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</si>
  <si>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</si>
  <si>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</si>
  <si>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广泛开展应急救护培训，年内开展应急救护知识普级不低于3000人；二是开展“三献”工作，招募造血干细胞志愿者数量10人，招募登记人体器官和遗体捐献志愿者数量10人；三是新增基层组织2个；四是进行宣传2次。</t>
  </si>
  <si>
    <t>产出指标</t>
  </si>
  <si>
    <t>数量指标</t>
  </si>
  <si>
    <t>&gt;=</t>
  </si>
  <si>
    <t>3000</t>
  </si>
  <si>
    <t>人次</t>
  </si>
  <si>
    <t>定量指标</t>
  </si>
  <si>
    <t>反映预算单位组织开展培训的人次。</t>
  </si>
  <si>
    <t>招募造干志愿者数量</t>
  </si>
  <si>
    <t>人</t>
  </si>
  <si>
    <t>反映预算单位招募人数。</t>
  </si>
  <si>
    <t>招募器官捐献志愿者数量</t>
  </si>
  <si>
    <t>新增基层组织数</t>
  </si>
  <si>
    <t>个</t>
  </si>
  <si>
    <t>反映预算单位新增基层组织数。</t>
  </si>
  <si>
    <t>宣传次数</t>
  </si>
  <si>
    <t>次</t>
  </si>
  <si>
    <t>反映预算单位宣传次数。</t>
  </si>
  <si>
    <t>质量指标</t>
  </si>
  <si>
    <t>应急救护培训合格率</t>
  </si>
  <si>
    <t>90</t>
  </si>
  <si>
    <t>%</t>
  </si>
  <si>
    <t>反映预算单位组织开展应急救护培训中参训人员的合格情况。
培训出勤率=（实际出勤学员数量/参加培训学员数量）*100%。</t>
  </si>
  <si>
    <t>效益指标</t>
  </si>
  <si>
    <t>社会效益</t>
  </si>
  <si>
    <t>应急救护知识认知度</t>
  </si>
  <si>
    <t>年</t>
  </si>
  <si>
    <t>反映大众认知情况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</si>
  <si>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</si>
  <si>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</si>
  <si>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</si>
  <si>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</si>
  <si>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预算05-3表</t>
  </si>
  <si>
    <t>项目支出绩效目标表（另文下达）</t>
  </si>
  <si>
    <t xml:space="preserve">           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</si>
  <si>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</si>
  <si>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</si>
  <si>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</si>
  <si>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</si>
  <si>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</si>
  <si>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</si>
  <si>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</si>
  <si>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</si>
  <si>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</si>
  <si>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</si>
  <si>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</si>
  <si>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</si>
  <si>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</si>
  <si>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</si>
  <si>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</si>
  <si>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</si>
  <si>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</si>
  <si>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</si>
  <si>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</si>
  <si>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</si>
  <si>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</si>
  <si>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</si>
  <si>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州对下转移支付预算表</t>
  </si>
  <si>
    <t>单位名称（项目）</t>
  </si>
  <si>
    <t>地区</t>
  </si>
  <si>
    <t>政府性基金</t>
  </si>
  <si>
    <t>个旧市</t>
  </si>
  <si>
    <t>开远市</t>
  </si>
  <si>
    <t>蒙自市</t>
  </si>
  <si>
    <t>弥勒市</t>
  </si>
  <si>
    <t>屏边县</t>
  </si>
  <si>
    <t>建水县</t>
  </si>
  <si>
    <t>石屏县</t>
  </si>
  <si>
    <t>泸西县</t>
  </si>
  <si>
    <t>元阳县</t>
  </si>
  <si>
    <t>红河县</t>
  </si>
  <si>
    <t>金平县</t>
  </si>
  <si>
    <t>绿春县</t>
  </si>
  <si>
    <t>河口县</t>
  </si>
  <si>
    <t>蒙自经开区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</si>
  <si>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</si>
  <si>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</si>
  <si>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</si>
  <si>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</si>
  <si>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</si>
  <si>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</si>
  <si>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</si>
  <si>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</si>
  <si>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</si>
  <si>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</si>
  <si>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</si>
  <si>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2080501</t>
    <phoneticPr fontId="40" type="noConversion"/>
  </si>
  <si>
    <t>应急救护培训参加人次</t>
    <phoneticPr fontId="40" type="noConversion"/>
  </si>
  <si>
    <t>本部门无此公开事项</t>
  </si>
</sst>
</file>

<file path=xl/styles.xml><?xml version="1.0" encoding="utf-8"?>
<styleSheet xmlns="http://schemas.openxmlformats.org/spreadsheetml/2006/main">
  <numFmts count="4">
    <numFmt numFmtId="176" formatCode="#,##0.00;\-#,##0.00;;@"/>
    <numFmt numFmtId="177" formatCode="yyyy/mm/dd"/>
    <numFmt numFmtId="178" formatCode="yyyy/mm/dd\ hh:mm:ss"/>
    <numFmt numFmtId="179" formatCode="#,##0;\-#,##0;;@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23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3.25"/>
      <color rgb="FF000000"/>
      <name val="宋体"/>
      <charset val="134"/>
    </font>
    <font>
      <sz val="9.75"/>
      <color rgb="FF000000"/>
      <name val="宋体"/>
      <charset val="134"/>
    </font>
    <font>
      <sz val="9.75"/>
      <color rgb="FF000000"/>
      <name val="Calibri"/>
      <family val="2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"/>
      <color rgb="FFFFFFFF"/>
      <name val="宋体"/>
      <charset val="134"/>
    </font>
    <font>
      <b/>
      <sz val="11.25"/>
      <color rgb="FF000000"/>
      <name val="宋体"/>
      <charset val="134"/>
    </font>
    <font>
      <sz val="11.25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4"/>
      <name val="SimSun"/>
      <charset val="134"/>
    </font>
    <font>
      <sz val="9.4"/>
      <name val="宋体"/>
      <charset val="134"/>
    </font>
    <font>
      <b/>
      <sz val="9"/>
      <name val="宋体"/>
      <charset val="134"/>
    </font>
    <font>
      <b/>
      <sz val="23.25"/>
      <color rgb="FF000000"/>
      <name val="SimSun"/>
      <charset val="134"/>
    </font>
    <font>
      <b/>
      <sz val="10.5"/>
      <color rgb="FF000000"/>
      <name val="SimSun"/>
      <charset val="134"/>
    </font>
    <font>
      <sz val="9.75"/>
      <color rgb="FF000000"/>
      <name val="SimSun"/>
      <charset val="134"/>
    </font>
    <font>
      <b/>
      <sz val="23"/>
      <color rgb="FF000000"/>
      <name val="宋体"/>
      <charset val="134"/>
    </font>
    <font>
      <b/>
      <sz val="13.5"/>
      <color rgb="FF000000"/>
      <name val="SimSun"/>
      <charset val="134"/>
    </font>
    <font>
      <b/>
      <sz val="12"/>
      <color rgb="FF000000"/>
      <name val="SimSun"/>
      <charset val="134"/>
    </font>
    <font>
      <sz val="10.5"/>
      <color rgb="FF000000"/>
      <name val="SimSun"/>
      <charset val="134"/>
    </font>
    <font>
      <b/>
      <sz val="9.7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24" fillId="0" borderId="1">
      <alignment horizontal="right" vertical="center"/>
    </xf>
    <xf numFmtId="49" fontId="24" fillId="0" borderId="1">
      <alignment horizontal="left" vertical="center" wrapText="1"/>
    </xf>
    <xf numFmtId="176" fontId="24" fillId="0" borderId="1">
      <alignment horizontal="right" vertical="center"/>
    </xf>
    <xf numFmtId="21" fontId="24" fillId="0" borderId="1">
      <alignment horizontal="right" vertical="center"/>
    </xf>
    <xf numFmtId="177" fontId="24" fillId="0" borderId="1">
      <alignment horizontal="right" vertical="center"/>
    </xf>
    <xf numFmtId="178" fontId="24" fillId="0" borderId="1">
      <alignment horizontal="right" vertical="center"/>
    </xf>
    <xf numFmtId="10" fontId="24" fillId="0" borderId="1">
      <alignment horizontal="right" vertical="center"/>
    </xf>
    <xf numFmtId="179" fontId="24" fillId="0" borderId="1">
      <alignment horizontal="right" vertical="center"/>
    </xf>
    <xf numFmtId="0" fontId="41" fillId="0" borderId="0">
      <alignment vertical="top"/>
      <protection locked="0"/>
    </xf>
  </cellStyleXfs>
  <cellXfs count="255"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3" fillId="0" borderId="1" xfId="2" applyNumberFormat="1" applyFont="1" applyBorder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Protection="1">
      <protection locked="0"/>
    </xf>
    <xf numFmtId="0" fontId="12" fillId="0" borderId="0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wrapText="1"/>
    </xf>
    <xf numFmtId="0" fontId="14" fillId="0" borderId="0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/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>
      <alignment horizontal="center" vertical="center"/>
    </xf>
    <xf numFmtId="49" fontId="21" fillId="0" borderId="0" xfId="0" applyNumberFormat="1" applyFont="1" applyBorder="1" applyProtection="1"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right" vertical="center" wrapText="1"/>
      <protection locked="0"/>
    </xf>
    <xf numFmtId="49" fontId="24" fillId="0" borderId="0" xfId="2" applyNumberFormat="1" applyFont="1" applyBorder="1" applyAlignment="1">
      <alignment horizontal="right" vertical="center" wrapText="1"/>
    </xf>
    <xf numFmtId="49" fontId="25" fillId="0" borderId="0" xfId="2" applyNumberFormat="1" applyFont="1" applyBorder="1" applyAlignment="1">
      <alignment horizontal="center" vertical="center" wrapText="1"/>
    </xf>
    <xf numFmtId="49" fontId="24" fillId="0" borderId="0" xfId="2" applyNumberFormat="1" applyFont="1" applyBorder="1">
      <alignment horizontal="lef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24" fillId="0" borderId="1" xfId="2" applyNumberFormat="1" applyFont="1" applyBorder="1" applyAlignment="1">
      <alignment horizontal="center" vertical="center" wrapText="1"/>
    </xf>
    <xf numFmtId="49" fontId="27" fillId="0" borderId="1" xfId="2" applyNumberFormat="1" applyFont="1" applyBorder="1">
      <alignment horizontal="left" vertical="center" wrapText="1"/>
    </xf>
    <xf numFmtId="49" fontId="27" fillId="0" borderId="1" xfId="2" applyNumberFormat="1" applyFont="1" applyBorder="1" applyAlignment="1">
      <alignment horizontal="center" vertical="center" wrapText="1"/>
    </xf>
    <xf numFmtId="49" fontId="24" fillId="0" borderId="1" xfId="2" applyNumberFormat="1" applyFont="1" applyBorder="1">
      <alignment horizontal="left" vertical="center" wrapText="1"/>
    </xf>
    <xf numFmtId="176" fontId="28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6" fontId="32" fillId="0" borderId="1" xfId="0" applyNumberFormat="1" applyFont="1" applyBorder="1" applyAlignment="1">
      <alignment horizontal="right" vertical="center"/>
    </xf>
    <xf numFmtId="0" fontId="16" fillId="0" borderId="0" xfId="0" applyFont="1" applyBorder="1"/>
    <xf numFmtId="0" fontId="15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>
      <alignment horizontal="left" vertical="center" indent="1"/>
    </xf>
    <xf numFmtId="49" fontId="8" fillId="0" borderId="1" xfId="0" applyNumberFormat="1" applyFont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left" vertical="center" indent="2"/>
    </xf>
    <xf numFmtId="49" fontId="8" fillId="0" borderId="1" xfId="0" applyNumberFormat="1" applyFont="1" applyBorder="1" applyAlignment="1">
      <alignment horizontal="left" vertical="center" wrapText="1" indent="2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6" fillId="0" borderId="4" xfId="0" applyFont="1" applyBorder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1" fillId="0" borderId="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2" fillId="0" borderId="0" xfId="0" applyFont="1" applyBorder="1"/>
    <xf numFmtId="0" fontId="32" fillId="0" borderId="0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6" fillId="0" borderId="0" xfId="0" applyFont="1" applyBorder="1" applyProtection="1"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right"/>
    </xf>
    <xf numFmtId="0" fontId="36" fillId="0" borderId="1" xfId="0" applyFont="1" applyBorder="1" applyAlignment="1" applyProtection="1">
      <alignment horizontal="left" vertical="center"/>
      <protection locked="0"/>
    </xf>
    <xf numFmtId="0" fontId="20" fillId="0" borderId="1" xfId="0" quotePrefix="1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10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37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27" fillId="0" borderId="1" xfId="2" applyNumberFormat="1" applyFont="1" applyBorder="1" applyAlignment="1">
      <alignment horizontal="center" vertical="center" wrapText="1"/>
    </xf>
    <xf numFmtId="49" fontId="29" fillId="0" borderId="1" xfId="2" applyNumberFormat="1" applyFont="1" applyBorder="1" applyAlignment="1">
      <alignment horizontal="center" vertical="center" wrapText="1"/>
    </xf>
    <xf numFmtId="49" fontId="29" fillId="0" borderId="1" xfId="2" applyNumberFormat="1" applyFont="1" applyBorder="1">
      <alignment horizontal="left" vertical="center" wrapText="1"/>
    </xf>
    <xf numFmtId="49" fontId="6" fillId="0" borderId="0" xfId="2" applyNumberFormat="1" applyFont="1" applyBorder="1" applyAlignment="1">
      <alignment horizontal="center" wrapText="1"/>
    </xf>
    <xf numFmtId="49" fontId="25" fillId="0" borderId="0" xfId="2" applyNumberFormat="1" applyFont="1" applyBorder="1" applyAlignment="1">
      <alignment horizontal="center" vertical="center" wrapText="1"/>
    </xf>
    <xf numFmtId="49" fontId="25" fillId="0" borderId="0" xfId="2" applyNumberFormat="1" applyFont="1" applyBorder="1">
      <alignment horizontal="left" vertical="center" wrapText="1"/>
    </xf>
    <xf numFmtId="49" fontId="26" fillId="0" borderId="0" xfId="2" applyNumberFormat="1" applyFont="1" applyBorder="1">
      <alignment horizontal="left" vertical="center" wrapText="1"/>
    </xf>
    <xf numFmtId="49" fontId="24" fillId="0" borderId="0" xfId="2" applyNumberFormat="1" applyFont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2" applyNumberFormat="1" applyFont="1" applyBorder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8" fillId="0" borderId="6" xfId="0" applyNumberFormat="1" applyFont="1" applyBorder="1" applyAlignment="1">
      <alignment horizontal="right" vertical="center" wrapText="1"/>
    </xf>
    <xf numFmtId="176" fontId="28" fillId="0" borderId="2" xfId="0" applyNumberFormat="1" applyFont="1" applyBorder="1" applyAlignment="1">
      <alignment horizontal="right" vertical="center" wrapText="1"/>
    </xf>
    <xf numFmtId="49" fontId="24" fillId="0" borderId="2" xfId="2" applyNumberFormat="1" applyFont="1" applyBorder="1">
      <alignment horizontal="left" vertical="center" wrapText="1"/>
    </xf>
    <xf numFmtId="49" fontId="24" fillId="0" borderId="5" xfId="2" applyNumberFormat="1" applyFont="1" applyBorder="1" applyAlignment="1">
      <alignment horizontal="center" vertical="center" wrapText="1"/>
    </xf>
    <xf numFmtId="0" fontId="0" fillId="0" borderId="13" xfId="0" applyFont="1" applyBorder="1"/>
    <xf numFmtId="176" fontId="28" fillId="0" borderId="13" xfId="0" applyNumberFormat="1" applyFont="1" applyBorder="1" applyAlignment="1">
      <alignment horizontal="right" vertical="center" wrapText="1"/>
    </xf>
    <xf numFmtId="49" fontId="24" fillId="0" borderId="13" xfId="2" applyNumberFormat="1" applyFont="1" applyBorder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0" xfId="9" applyFont="1" applyFill="1" applyBorder="1" applyAlignment="1" applyProtection="1"/>
    <xf numFmtId="0" fontId="43" fillId="0" borderId="0" xfId="9" applyFont="1" applyFill="1" applyBorder="1" applyAlignment="1" applyProtection="1">
      <alignment horizontal="left"/>
    </xf>
  </cellXfs>
  <cellStyles count="10">
    <cellStyle name="DateStyle" xfId="5"/>
    <cellStyle name="DateTimeStyle" xfId="6"/>
    <cellStyle name="IntegralNumberStyle" xfId="8"/>
    <cellStyle name="MoneyStyle" xfId="3"/>
    <cellStyle name="Normal" xfId="9"/>
    <cellStyle name="NumberStyle" xfId="1"/>
    <cellStyle name="PercentStyle" xfId="7"/>
    <cellStyle name="TextStyle" xfId="2"/>
    <cellStyle name="TimeStyle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23"/>
  <sheetViews>
    <sheetView showZeros="0" tabSelected="1" workbookViewId="0">
      <selection activeCell="A25" sqref="A25"/>
    </sheetView>
  </sheetViews>
  <sheetFormatPr defaultColWidth="9" defaultRowHeight="13.5" customHeight="1"/>
  <cols>
    <col min="1" max="1" width="36.375" customWidth="1"/>
    <col min="2" max="2" width="31.375" customWidth="1"/>
    <col min="3" max="3" width="37.125" customWidth="1"/>
    <col min="4" max="4" width="35.125" customWidth="1"/>
  </cols>
  <sheetData>
    <row r="1" spans="1:4" ht="16.5" customHeight="1">
      <c r="A1" s="92" t="s">
        <v>0</v>
      </c>
      <c r="B1" s="93"/>
      <c r="C1" s="94"/>
      <c r="D1" s="123" t="s">
        <v>1</v>
      </c>
    </row>
    <row r="2" spans="1:4" ht="27" customHeight="1">
      <c r="A2" s="126" t="s">
        <v>2</v>
      </c>
      <c r="B2" s="126"/>
      <c r="C2" s="126"/>
      <c r="D2" s="126"/>
    </row>
    <row r="3" spans="1:4" ht="34.9" customHeight="1">
      <c r="A3" s="127" t="str">
        <f>"单位名称："&amp;"石屏县红十字会"</f>
        <v>单位名称：石屏县红十字会</v>
      </c>
      <c r="B3" s="128"/>
      <c r="C3" s="96"/>
      <c r="D3" s="97" t="str">
        <f>"单位:"&amp;"元"</f>
        <v>单位:元</v>
      </c>
    </row>
    <row r="4" spans="1:4" ht="34.9" customHeight="1">
      <c r="A4" s="129" t="s">
        <v>3</v>
      </c>
      <c r="B4" s="130"/>
      <c r="C4" s="129" t="s">
        <v>4</v>
      </c>
      <c r="D4" s="130"/>
    </row>
    <row r="5" spans="1:4" ht="10.9" customHeight="1">
      <c r="A5" s="131" t="s">
        <v>5</v>
      </c>
      <c r="B5" s="131" t="s">
        <v>6</v>
      </c>
      <c r="C5" s="131" t="s">
        <v>7</v>
      </c>
      <c r="D5" s="131" t="s">
        <v>6</v>
      </c>
    </row>
    <row r="6" spans="1:4" ht="14.65" customHeight="1">
      <c r="A6" s="132"/>
      <c r="B6" s="132"/>
      <c r="C6" s="132"/>
      <c r="D6" s="132"/>
    </row>
    <row r="7" spans="1:4" ht="25.9" customHeight="1">
      <c r="A7" s="101" t="s">
        <v>8</v>
      </c>
      <c r="B7" s="29">
        <v>953480.79</v>
      </c>
      <c r="C7" s="99" t="str">
        <f>"一"&amp;"、"&amp;"社会保障和就业支出"</f>
        <v>一、社会保障和就业支出</v>
      </c>
      <c r="D7" s="29">
        <v>817522.1</v>
      </c>
    </row>
    <row r="8" spans="1:4" ht="25.9" customHeight="1">
      <c r="A8" s="101" t="s">
        <v>9</v>
      </c>
      <c r="B8" s="29"/>
      <c r="C8" s="99" t="str">
        <f>"二"&amp;"、"&amp;"卫生健康支出"</f>
        <v>二、卫生健康支出</v>
      </c>
      <c r="D8" s="29">
        <v>70506.37</v>
      </c>
    </row>
    <row r="9" spans="1:4" ht="25.9" customHeight="1">
      <c r="A9" s="101" t="s">
        <v>10</v>
      </c>
      <c r="B9" s="29"/>
      <c r="C9" s="99" t="str">
        <f>"三"&amp;"、"&amp;"住房保障支出"</f>
        <v>三、住房保障支出</v>
      </c>
      <c r="D9" s="29">
        <v>65452.32</v>
      </c>
    </row>
    <row r="10" spans="1:4" ht="25.9" customHeight="1">
      <c r="A10" s="101" t="s">
        <v>11</v>
      </c>
      <c r="B10" s="29"/>
      <c r="C10" s="101"/>
      <c r="D10" s="29"/>
    </row>
    <row r="11" spans="1:4" ht="25.9" customHeight="1">
      <c r="A11" s="124" t="s">
        <v>12</v>
      </c>
      <c r="B11" s="29"/>
      <c r="C11" s="101"/>
      <c r="D11" s="29"/>
    </row>
    <row r="12" spans="1:4" ht="25.9" customHeight="1">
      <c r="A12" s="124" t="s">
        <v>13</v>
      </c>
      <c r="B12" s="29"/>
      <c r="C12" s="101"/>
      <c r="D12" s="29"/>
    </row>
    <row r="13" spans="1:4" ht="25.9" customHeight="1">
      <c r="A13" s="124" t="s">
        <v>14</v>
      </c>
      <c r="B13" s="29"/>
      <c r="C13" s="101"/>
      <c r="D13" s="29"/>
    </row>
    <row r="14" spans="1:4" ht="25.9" customHeight="1">
      <c r="A14" s="124" t="s">
        <v>15</v>
      </c>
      <c r="B14" s="29"/>
      <c r="C14" s="101"/>
      <c r="D14" s="29"/>
    </row>
    <row r="15" spans="1:4" ht="25.9" customHeight="1">
      <c r="A15" s="103" t="s">
        <v>16</v>
      </c>
      <c r="B15" s="29"/>
      <c r="C15" s="81"/>
      <c r="D15" s="29"/>
    </row>
    <row r="16" spans="1:4" ht="25.9" customHeight="1">
      <c r="A16" s="103" t="s">
        <v>17</v>
      </c>
      <c r="B16" s="29"/>
      <c r="C16" s="81"/>
      <c r="D16" s="29"/>
    </row>
    <row r="17" spans="1:4" ht="25.9" customHeight="1">
      <c r="A17" s="103"/>
      <c r="B17" s="29"/>
      <c r="C17" s="81"/>
      <c r="D17" s="29"/>
    </row>
    <row r="18" spans="1:4" ht="25.9" customHeight="1">
      <c r="A18" s="103"/>
      <c r="B18" s="29"/>
      <c r="C18" s="81"/>
      <c r="D18" s="29"/>
    </row>
    <row r="19" spans="1:4" ht="25.9" customHeight="1">
      <c r="A19" s="103"/>
      <c r="B19" s="29"/>
      <c r="C19" s="81"/>
      <c r="D19" s="29"/>
    </row>
    <row r="20" spans="1:4" ht="25.9" customHeight="1">
      <c r="A20" s="103"/>
      <c r="B20" s="29"/>
      <c r="C20" s="81"/>
      <c r="D20" s="29"/>
    </row>
    <row r="21" spans="1:4" ht="25.9" customHeight="1">
      <c r="A21" s="104" t="s">
        <v>18</v>
      </c>
      <c r="B21" s="29">
        <v>953480.79</v>
      </c>
      <c r="C21" s="81" t="s">
        <v>19</v>
      </c>
      <c r="D21" s="29">
        <v>953480.79</v>
      </c>
    </row>
    <row r="22" spans="1:4" ht="25.9" customHeight="1">
      <c r="A22" s="105" t="s">
        <v>20</v>
      </c>
      <c r="B22" s="29"/>
      <c r="C22" s="101" t="s">
        <v>21</v>
      </c>
      <c r="D22" s="29"/>
    </row>
    <row r="23" spans="1:4" ht="25.9" customHeight="1">
      <c r="A23" s="107" t="s">
        <v>22</v>
      </c>
      <c r="B23" s="29">
        <v>953480.79</v>
      </c>
      <c r="C23" s="81" t="s">
        <v>23</v>
      </c>
      <c r="D23" s="29">
        <v>953480.79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9" type="noConversion"/>
  <printOptions horizontalCentered="1"/>
  <pageMargins left="0.39" right="0.39" top="0.75" bottom="0.75" header="0.31" footer="0.31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9"/>
  <sheetViews>
    <sheetView showZeros="0" workbookViewId="0">
      <selection activeCell="C19" sqref="C19"/>
    </sheetView>
  </sheetViews>
  <sheetFormatPr defaultColWidth="9.125" defaultRowHeight="14.25" customHeight="1"/>
  <cols>
    <col min="1" max="1" width="9.5" customWidth="1"/>
    <col min="2" max="2" width="30.875" customWidth="1"/>
    <col min="3" max="4" width="11.25" customWidth="1"/>
    <col min="5" max="5" width="14.875" customWidth="1"/>
    <col min="6" max="6" width="11.375" customWidth="1"/>
    <col min="7" max="7" width="7.875" customWidth="1"/>
    <col min="8" max="8" width="10" customWidth="1"/>
    <col min="9" max="9" width="12" customWidth="1"/>
    <col min="10" max="10" width="8.125" customWidth="1"/>
    <col min="11" max="11" width="9.125" customWidth="1"/>
    <col min="12" max="12" width="8.875" customWidth="1"/>
    <col min="13" max="13" width="8.5" customWidth="1"/>
    <col min="14" max="14" width="9.5" customWidth="1"/>
    <col min="15" max="15" width="11.875" customWidth="1"/>
    <col min="16" max="16" width="8" customWidth="1"/>
    <col min="17" max="17" width="9" customWidth="1"/>
    <col min="18" max="18" width="8.75" customWidth="1"/>
    <col min="19" max="19" width="8.375" customWidth="1"/>
    <col min="20" max="20" width="9.375" customWidth="1"/>
  </cols>
  <sheetData>
    <row r="1" spans="1:20" ht="14.25" customHeight="1">
      <c r="A1" s="94"/>
      <c r="B1" s="94"/>
      <c r="C1" s="94"/>
      <c r="D1" s="94"/>
      <c r="E1" s="94"/>
      <c r="F1" s="94"/>
      <c r="G1" s="94"/>
      <c r="H1" s="94"/>
      <c r="I1" s="121"/>
      <c r="J1" s="94"/>
      <c r="K1" s="94"/>
      <c r="L1" s="94"/>
      <c r="O1" s="121"/>
      <c r="P1" s="94"/>
      <c r="Q1" s="94"/>
      <c r="R1" s="94"/>
      <c r="S1" s="148" t="s">
        <v>24</v>
      </c>
      <c r="T1" s="148"/>
    </row>
    <row r="2" spans="1:20" ht="36" customHeight="1">
      <c r="A2" s="149" t="s">
        <v>25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14"/>
      <c r="P2" s="114"/>
      <c r="Q2" s="114"/>
      <c r="R2" s="114"/>
      <c r="S2" s="114"/>
      <c r="T2" s="114"/>
    </row>
    <row r="3" spans="1:20" ht="24.4" customHeight="1">
      <c r="A3" s="127" t="str">
        <f>"单位名称："&amp;"石屏县红十字会"</f>
        <v>单位名称：石屏县红十字会</v>
      </c>
      <c r="B3" s="127"/>
      <c r="C3" s="127"/>
      <c r="D3" s="127"/>
      <c r="E3" s="111"/>
      <c r="F3" s="111"/>
      <c r="G3" s="111"/>
      <c r="H3" s="111"/>
      <c r="I3" s="33"/>
      <c r="J3" s="111"/>
      <c r="K3" s="111"/>
      <c r="L3" s="111"/>
      <c r="O3" s="33"/>
      <c r="P3" s="111"/>
      <c r="Q3" s="111"/>
      <c r="R3" s="111"/>
      <c r="S3" s="150" t="str">
        <f>"单位:"&amp;"元"</f>
        <v>单位:元</v>
      </c>
      <c r="T3" s="150"/>
    </row>
    <row r="4" spans="1:20" ht="18.75" customHeight="1">
      <c r="A4" s="138" t="s">
        <v>26</v>
      </c>
      <c r="B4" s="141" t="s">
        <v>27</v>
      </c>
      <c r="C4" s="141" t="s">
        <v>28</v>
      </c>
      <c r="D4" s="151" t="s">
        <v>29</v>
      </c>
      <c r="E4" s="151"/>
      <c r="F4" s="151"/>
      <c r="G4" s="151"/>
      <c r="H4" s="151"/>
      <c r="I4" s="151"/>
      <c r="J4" s="151"/>
      <c r="K4" s="151"/>
      <c r="L4" s="151"/>
      <c r="M4" s="151"/>
      <c r="N4" s="152"/>
      <c r="O4" s="133" t="s">
        <v>20</v>
      </c>
      <c r="P4" s="133"/>
      <c r="Q4" s="133"/>
      <c r="R4" s="133"/>
      <c r="S4" s="133"/>
      <c r="T4" s="133"/>
    </row>
    <row r="5" spans="1:20" ht="24.75" customHeight="1">
      <c r="A5" s="139"/>
      <c r="B5" s="142"/>
      <c r="C5" s="142"/>
      <c r="D5" s="144" t="s">
        <v>30</v>
      </c>
      <c r="E5" s="144" t="s">
        <v>31</v>
      </c>
      <c r="F5" s="146" t="s">
        <v>32</v>
      </c>
      <c r="G5" s="144" t="s">
        <v>33</v>
      </c>
      <c r="H5" s="144" t="s">
        <v>34</v>
      </c>
      <c r="I5" s="134" t="s">
        <v>35</v>
      </c>
      <c r="J5" s="134"/>
      <c r="K5" s="134"/>
      <c r="L5" s="134"/>
      <c r="M5" s="134"/>
      <c r="N5" s="135"/>
      <c r="O5" s="133" t="s">
        <v>30</v>
      </c>
      <c r="P5" s="133" t="s">
        <v>31</v>
      </c>
      <c r="Q5" s="133" t="s">
        <v>32</v>
      </c>
      <c r="R5" s="133" t="s">
        <v>33</v>
      </c>
      <c r="S5" s="133" t="s">
        <v>34</v>
      </c>
      <c r="T5" s="133" t="s">
        <v>35</v>
      </c>
    </row>
    <row r="6" spans="1:20" ht="24.75" customHeight="1">
      <c r="A6" s="140"/>
      <c r="B6" s="143"/>
      <c r="C6" s="143"/>
      <c r="D6" s="145"/>
      <c r="E6" s="145"/>
      <c r="F6" s="147"/>
      <c r="G6" s="145"/>
      <c r="H6" s="145"/>
      <c r="I6" s="122" t="s">
        <v>30</v>
      </c>
      <c r="J6" s="115" t="s">
        <v>36</v>
      </c>
      <c r="K6" s="115" t="s">
        <v>37</v>
      </c>
      <c r="L6" s="115" t="s">
        <v>38</v>
      </c>
      <c r="M6" s="115" t="s">
        <v>39</v>
      </c>
      <c r="N6" s="115" t="s">
        <v>40</v>
      </c>
      <c r="O6" s="133"/>
      <c r="P6" s="133"/>
      <c r="Q6" s="133"/>
      <c r="R6" s="133"/>
      <c r="S6" s="133"/>
      <c r="T6" s="133"/>
    </row>
    <row r="7" spans="1:20" ht="21.75" customHeight="1">
      <c r="A7" s="116">
        <v>1</v>
      </c>
      <c r="B7" s="117">
        <v>2</v>
      </c>
      <c r="C7" s="117">
        <v>3</v>
      </c>
      <c r="D7" s="117">
        <v>4</v>
      </c>
      <c r="E7" s="118">
        <v>5</v>
      </c>
      <c r="F7" s="119">
        <v>6</v>
      </c>
      <c r="G7" s="119">
        <v>7</v>
      </c>
      <c r="H7" s="118">
        <v>8</v>
      </c>
      <c r="I7" s="118">
        <v>9</v>
      </c>
      <c r="J7" s="119">
        <v>10</v>
      </c>
      <c r="K7" s="119">
        <v>11</v>
      </c>
      <c r="L7" s="118">
        <v>12</v>
      </c>
      <c r="M7" s="118">
        <v>13</v>
      </c>
      <c r="N7" s="118">
        <v>14</v>
      </c>
      <c r="O7" s="119">
        <v>15</v>
      </c>
      <c r="P7" s="119">
        <v>16</v>
      </c>
      <c r="Q7" s="119">
        <v>17</v>
      </c>
      <c r="R7" s="119">
        <v>18</v>
      </c>
      <c r="S7" s="119">
        <v>19</v>
      </c>
      <c r="T7" s="119">
        <v>20</v>
      </c>
    </row>
    <row r="8" spans="1:20" ht="34.9" customHeight="1">
      <c r="A8" s="120" t="s">
        <v>41</v>
      </c>
      <c r="B8" s="125" t="s">
        <v>42</v>
      </c>
      <c r="C8" s="29">
        <v>953480.79</v>
      </c>
      <c r="D8" s="29">
        <v>953480.79</v>
      </c>
      <c r="E8" s="29">
        <v>953480.79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34.15" customHeight="1">
      <c r="A9" s="136" t="s">
        <v>28</v>
      </c>
      <c r="B9" s="137"/>
      <c r="C9" s="29">
        <v>953480.79</v>
      </c>
      <c r="D9" s="29">
        <v>953480.79</v>
      </c>
      <c r="E9" s="29">
        <v>953480.79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22">
    <mergeCell ref="S1:T1"/>
    <mergeCell ref="A2:N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T5:T6"/>
    <mergeCell ref="O5:O6"/>
    <mergeCell ref="P5:P6"/>
    <mergeCell ref="Q5:Q6"/>
    <mergeCell ref="R5:R6"/>
    <mergeCell ref="S5:S6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M24"/>
  <sheetViews>
    <sheetView showZeros="0" topLeftCell="A7" workbookViewId="0">
      <selection activeCell="F19" sqref="F19"/>
    </sheetView>
  </sheetViews>
  <sheetFormatPr defaultColWidth="10.75" defaultRowHeight="14.25" customHeight="1"/>
  <cols>
    <col min="1" max="1" width="16.25" customWidth="1"/>
    <col min="2" max="2" width="23.25" customWidth="1"/>
    <col min="3" max="3" width="13.375" customWidth="1"/>
    <col min="4" max="4" width="12.875" customWidth="1"/>
    <col min="5" max="5" width="11.875" customWidth="1"/>
    <col min="6" max="6" width="9" customWidth="1"/>
    <col min="7" max="7" width="12.25" customWidth="1"/>
    <col min="8" max="8" width="11.25" customWidth="1"/>
    <col min="9" max="9" width="10" customWidth="1"/>
    <col min="10" max="10" width="9.875" customWidth="1"/>
    <col min="11" max="11" width="7.375" customWidth="1"/>
    <col min="12" max="12" width="9.5" customWidth="1"/>
    <col min="13" max="13" width="10" customWidth="1"/>
  </cols>
  <sheetData>
    <row r="1" spans="1:13" ht="15.7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10" t="s">
        <v>43</v>
      </c>
    </row>
    <row r="2" spans="1:13" ht="28.5" customHeight="1">
      <c r="A2" s="153" t="s">
        <v>44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22.15" customHeight="1">
      <c r="A3" s="154" t="str">
        <f>"单位名称："&amp;"石屏县红十字会"</f>
        <v>单位名称：石屏县红十字会</v>
      </c>
      <c r="B3" s="154"/>
      <c r="C3" s="154"/>
      <c r="D3" s="154"/>
      <c r="E3" s="154"/>
      <c r="F3" s="154"/>
      <c r="G3" s="154"/>
      <c r="H3" s="154"/>
      <c r="I3" s="154"/>
      <c r="J3" s="154"/>
      <c r="K3" s="111"/>
      <c r="L3" s="111"/>
      <c r="M3" s="112" t="str">
        <f>"单位:"&amp;"元"</f>
        <v>单位:元</v>
      </c>
    </row>
    <row r="4" spans="1:13" ht="23.65" customHeight="1">
      <c r="A4" s="157" t="s">
        <v>45</v>
      </c>
      <c r="B4" s="157" t="s">
        <v>46</v>
      </c>
      <c r="C4" s="159" t="s">
        <v>28</v>
      </c>
      <c r="D4" s="161" t="s">
        <v>47</v>
      </c>
      <c r="E4" s="161" t="s">
        <v>48</v>
      </c>
      <c r="F4" s="157" t="s">
        <v>32</v>
      </c>
      <c r="G4" s="157" t="s">
        <v>49</v>
      </c>
      <c r="H4" s="163" t="s">
        <v>35</v>
      </c>
      <c r="I4" s="164"/>
      <c r="J4" s="164"/>
      <c r="K4" s="164"/>
      <c r="L4" s="164"/>
      <c r="M4" s="165"/>
    </row>
    <row r="5" spans="1:13" ht="26.25" customHeight="1">
      <c r="A5" s="158"/>
      <c r="B5" s="158"/>
      <c r="C5" s="160"/>
      <c r="D5" s="162"/>
      <c r="E5" s="162"/>
      <c r="F5" s="158"/>
      <c r="G5" s="158"/>
      <c r="H5" s="161"/>
      <c r="I5" s="166"/>
      <c r="J5" s="166"/>
      <c r="K5" s="166"/>
      <c r="L5" s="166"/>
      <c r="M5" s="166"/>
    </row>
    <row r="6" spans="1:13" ht="26.25" customHeight="1">
      <c r="A6" s="158"/>
      <c r="B6" s="158"/>
      <c r="C6" s="160"/>
      <c r="D6" s="162"/>
      <c r="E6" s="162"/>
      <c r="F6" s="158"/>
      <c r="G6" s="158"/>
      <c r="H6" s="108" t="s">
        <v>30</v>
      </c>
      <c r="I6" s="113" t="s">
        <v>50</v>
      </c>
      <c r="J6" s="113" t="s">
        <v>51</v>
      </c>
      <c r="K6" s="113" t="s">
        <v>52</v>
      </c>
      <c r="L6" s="113" t="s">
        <v>53</v>
      </c>
      <c r="M6" s="113" t="s">
        <v>54</v>
      </c>
    </row>
    <row r="7" spans="1:13" ht="16.5" customHeight="1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</row>
    <row r="8" spans="1:13" ht="30.4" customHeight="1">
      <c r="A8" s="63" t="s">
        <v>55</v>
      </c>
      <c r="B8" s="28" t="s">
        <v>56</v>
      </c>
      <c r="C8" s="109">
        <v>817522.1</v>
      </c>
      <c r="D8" s="109">
        <v>777522.1</v>
      </c>
      <c r="E8" s="109">
        <v>40000</v>
      </c>
      <c r="F8" s="109"/>
      <c r="G8" s="109"/>
      <c r="H8" s="109"/>
      <c r="I8" s="109"/>
      <c r="J8" s="109"/>
      <c r="K8" s="109"/>
      <c r="L8" s="109"/>
      <c r="M8" s="109"/>
    </row>
    <row r="9" spans="1:13" ht="30.4" customHeight="1">
      <c r="A9" s="88" t="s">
        <v>57</v>
      </c>
      <c r="B9" s="89" t="s">
        <v>58</v>
      </c>
      <c r="C9" s="109">
        <v>147959.04000000001</v>
      </c>
      <c r="D9" s="109">
        <v>147959.04000000001</v>
      </c>
      <c r="E9" s="109"/>
      <c r="F9" s="109"/>
      <c r="G9" s="109"/>
      <c r="H9" s="109"/>
      <c r="I9" s="109"/>
      <c r="J9" s="109"/>
      <c r="K9" s="109"/>
      <c r="L9" s="109"/>
      <c r="M9" s="109"/>
    </row>
    <row r="10" spans="1:13" ht="30.4" customHeight="1">
      <c r="A10" s="90" t="s">
        <v>59</v>
      </c>
      <c r="B10" s="91" t="s">
        <v>60</v>
      </c>
      <c r="C10" s="109">
        <v>65907.199999999997</v>
      </c>
      <c r="D10" s="109">
        <v>65907.199999999997</v>
      </c>
      <c r="E10" s="109"/>
      <c r="F10" s="109"/>
      <c r="G10" s="109"/>
      <c r="H10" s="109"/>
      <c r="I10" s="109"/>
      <c r="J10" s="109"/>
      <c r="K10" s="109"/>
      <c r="L10" s="109"/>
      <c r="M10" s="109"/>
    </row>
    <row r="11" spans="1:13" ht="30.4" customHeight="1">
      <c r="A11" s="90" t="s">
        <v>61</v>
      </c>
      <c r="B11" s="91" t="s">
        <v>62</v>
      </c>
      <c r="C11" s="109">
        <v>82051.839999999997</v>
      </c>
      <c r="D11" s="109">
        <v>82051.839999999997</v>
      </c>
      <c r="E11" s="109"/>
      <c r="F11" s="109"/>
      <c r="G11" s="109"/>
      <c r="H11" s="109"/>
      <c r="I11" s="109"/>
      <c r="J11" s="109"/>
      <c r="K11" s="109"/>
      <c r="L11" s="109"/>
      <c r="M11" s="109"/>
    </row>
    <row r="12" spans="1:13" ht="30.4" customHeight="1">
      <c r="A12" s="88" t="s">
        <v>63</v>
      </c>
      <c r="B12" s="89" t="s">
        <v>64</v>
      </c>
      <c r="C12" s="109">
        <v>669563.06000000006</v>
      </c>
      <c r="D12" s="109">
        <v>629563.06000000006</v>
      </c>
      <c r="E12" s="109">
        <v>40000</v>
      </c>
      <c r="F12" s="109"/>
      <c r="G12" s="109"/>
      <c r="H12" s="109"/>
      <c r="I12" s="109"/>
      <c r="J12" s="109"/>
      <c r="K12" s="109"/>
      <c r="L12" s="109"/>
      <c r="M12" s="109"/>
    </row>
    <row r="13" spans="1:13" ht="30.4" customHeight="1">
      <c r="A13" s="90" t="s">
        <v>65</v>
      </c>
      <c r="B13" s="91" t="s">
        <v>66</v>
      </c>
      <c r="C13" s="109">
        <v>629563.06000000006</v>
      </c>
      <c r="D13" s="109">
        <v>629563.06000000006</v>
      </c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3" ht="30.4" customHeight="1">
      <c r="A14" s="90" t="s">
        <v>67</v>
      </c>
      <c r="B14" s="91" t="s">
        <v>68</v>
      </c>
      <c r="C14" s="109">
        <v>40000</v>
      </c>
      <c r="D14" s="109"/>
      <c r="E14" s="109">
        <v>40000</v>
      </c>
      <c r="F14" s="109"/>
      <c r="G14" s="109"/>
      <c r="H14" s="109"/>
      <c r="I14" s="109"/>
      <c r="J14" s="109"/>
      <c r="K14" s="109"/>
      <c r="L14" s="109"/>
      <c r="M14" s="109"/>
    </row>
    <row r="15" spans="1:13" ht="30.4" customHeight="1">
      <c r="A15" s="63" t="s">
        <v>69</v>
      </c>
      <c r="B15" s="28" t="s">
        <v>70</v>
      </c>
      <c r="C15" s="109">
        <v>70506.37</v>
      </c>
      <c r="D15" s="109">
        <v>70506.37</v>
      </c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ht="30.4" customHeight="1">
      <c r="A16" s="88" t="s">
        <v>71</v>
      </c>
      <c r="B16" s="89" t="s">
        <v>72</v>
      </c>
      <c r="C16" s="109">
        <v>70506.37</v>
      </c>
      <c r="D16" s="109">
        <v>70506.37</v>
      </c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3" ht="30.4" customHeight="1">
      <c r="A17" s="90" t="s">
        <v>73</v>
      </c>
      <c r="B17" s="91" t="s">
        <v>74</v>
      </c>
      <c r="C17" s="109">
        <v>32426.16</v>
      </c>
      <c r="D17" s="109">
        <v>32426.16</v>
      </c>
      <c r="E17" s="109"/>
      <c r="F17" s="109"/>
      <c r="G17" s="109"/>
      <c r="H17" s="109"/>
      <c r="I17" s="109"/>
      <c r="J17" s="109"/>
      <c r="K17" s="109"/>
      <c r="L17" s="109"/>
      <c r="M17" s="109"/>
    </row>
    <row r="18" spans="1:13" ht="30.4" customHeight="1">
      <c r="A18" s="90" t="s">
        <v>75</v>
      </c>
      <c r="B18" s="91" t="s">
        <v>76</v>
      </c>
      <c r="C18" s="109">
        <v>7338.49</v>
      </c>
      <c r="D18" s="109">
        <v>7338.49</v>
      </c>
      <c r="E18" s="109"/>
      <c r="F18" s="109"/>
      <c r="G18" s="109"/>
      <c r="H18" s="109"/>
      <c r="I18" s="109"/>
      <c r="J18" s="109"/>
      <c r="K18" s="109"/>
      <c r="L18" s="109"/>
      <c r="M18" s="109"/>
    </row>
    <row r="19" spans="1:13" ht="30.4" customHeight="1">
      <c r="A19" s="90" t="s">
        <v>77</v>
      </c>
      <c r="B19" s="91" t="s">
        <v>78</v>
      </c>
      <c r="C19" s="109">
        <v>26853.07</v>
      </c>
      <c r="D19" s="109">
        <v>26853.07</v>
      </c>
      <c r="E19" s="109"/>
      <c r="F19" s="109"/>
      <c r="G19" s="109"/>
      <c r="H19" s="109"/>
      <c r="I19" s="109"/>
      <c r="J19" s="109"/>
      <c r="K19" s="109"/>
      <c r="L19" s="109"/>
      <c r="M19" s="109"/>
    </row>
    <row r="20" spans="1:13" ht="30.4" customHeight="1">
      <c r="A20" s="90" t="s">
        <v>79</v>
      </c>
      <c r="B20" s="91" t="s">
        <v>80</v>
      </c>
      <c r="C20" s="109">
        <v>3888.65</v>
      </c>
      <c r="D20" s="109">
        <v>3888.65</v>
      </c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ht="30.4" customHeight="1">
      <c r="A21" s="63" t="s">
        <v>81</v>
      </c>
      <c r="B21" s="28" t="s">
        <v>82</v>
      </c>
      <c r="C21" s="109">
        <v>65452.32</v>
      </c>
      <c r="D21" s="109">
        <v>65452.32</v>
      </c>
      <c r="E21" s="109"/>
      <c r="F21" s="109"/>
      <c r="G21" s="109"/>
      <c r="H21" s="109"/>
      <c r="I21" s="109"/>
      <c r="J21" s="109"/>
      <c r="K21" s="109"/>
      <c r="L21" s="109"/>
      <c r="M21" s="109"/>
    </row>
    <row r="22" spans="1:13" ht="30.4" customHeight="1">
      <c r="A22" s="88" t="s">
        <v>83</v>
      </c>
      <c r="B22" s="89" t="s">
        <v>84</v>
      </c>
      <c r="C22" s="109">
        <v>65452.32</v>
      </c>
      <c r="D22" s="109">
        <v>65452.32</v>
      </c>
      <c r="E22" s="109"/>
      <c r="F22" s="109"/>
      <c r="G22" s="109"/>
      <c r="H22" s="109"/>
      <c r="I22" s="109"/>
      <c r="J22" s="109"/>
      <c r="K22" s="109"/>
      <c r="L22" s="109"/>
      <c r="M22" s="109"/>
    </row>
    <row r="23" spans="1:13" ht="30.4" customHeight="1">
      <c r="A23" s="90" t="s">
        <v>85</v>
      </c>
      <c r="B23" s="91" t="s">
        <v>86</v>
      </c>
      <c r="C23" s="109">
        <v>65452.32</v>
      </c>
      <c r="D23" s="109">
        <v>65452.32</v>
      </c>
      <c r="E23" s="109"/>
      <c r="F23" s="109"/>
      <c r="G23" s="109"/>
      <c r="H23" s="109"/>
      <c r="I23" s="109"/>
      <c r="J23" s="109"/>
      <c r="K23" s="109"/>
      <c r="L23" s="109"/>
      <c r="M23" s="109"/>
    </row>
    <row r="24" spans="1:13" ht="30.4" customHeight="1">
      <c r="A24" s="155" t="s">
        <v>87</v>
      </c>
      <c r="B24" s="156" t="s">
        <v>87</v>
      </c>
      <c r="C24" s="109">
        <v>953480.79</v>
      </c>
      <c r="D24" s="109">
        <v>913480.79</v>
      </c>
      <c r="E24" s="109">
        <v>40000</v>
      </c>
      <c r="F24" s="109"/>
      <c r="G24" s="109"/>
      <c r="H24" s="109"/>
      <c r="I24" s="109"/>
      <c r="J24" s="109"/>
      <c r="K24" s="109"/>
      <c r="L24" s="109"/>
      <c r="M24" s="109"/>
    </row>
  </sheetData>
  <mergeCells count="11">
    <mergeCell ref="A2:M2"/>
    <mergeCell ref="A3:J3"/>
    <mergeCell ref="A24:B24"/>
    <mergeCell ref="A4:A6"/>
    <mergeCell ref="B4:B6"/>
    <mergeCell ref="C4:C6"/>
    <mergeCell ref="D4:D6"/>
    <mergeCell ref="E4:E6"/>
    <mergeCell ref="F4:F6"/>
    <mergeCell ref="G4:G6"/>
    <mergeCell ref="H4:M5"/>
  </mergeCells>
  <phoneticPr fontId="40" type="noConversion"/>
  <printOptions horizontalCentered="1"/>
  <pageMargins left="0.39" right="0.39" top="0.75" bottom="0.75" header="0.31" footer="0.31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23"/>
  <sheetViews>
    <sheetView showZeros="0" workbookViewId="0"/>
  </sheetViews>
  <sheetFormatPr defaultColWidth="9" defaultRowHeight="13.5" customHeight="1"/>
  <cols>
    <col min="1" max="1" width="36.375" customWidth="1"/>
    <col min="2" max="2" width="31.375" customWidth="1"/>
    <col min="3" max="3" width="37.125" customWidth="1"/>
    <col min="4" max="4" width="35.125" customWidth="1"/>
  </cols>
  <sheetData>
    <row r="1" spans="1:4" ht="16.5" customHeight="1">
      <c r="A1" s="92"/>
      <c r="B1" s="93"/>
      <c r="C1" s="94"/>
      <c r="D1" s="95" t="s">
        <v>88</v>
      </c>
    </row>
    <row r="2" spans="1:4" ht="27" customHeight="1">
      <c r="A2" s="126" t="s">
        <v>89</v>
      </c>
      <c r="B2" s="126"/>
      <c r="C2" s="126"/>
      <c r="D2" s="126"/>
    </row>
    <row r="3" spans="1:4" ht="34.9" customHeight="1">
      <c r="A3" s="127" t="str">
        <f>"单位名称："&amp;"石屏县红十字会"</f>
        <v>单位名称：石屏县红十字会</v>
      </c>
      <c r="B3" s="128"/>
      <c r="C3" s="96"/>
      <c r="D3" s="97" t="str">
        <f>"单位:"&amp;"元"</f>
        <v>单位:元</v>
      </c>
    </row>
    <row r="4" spans="1:4" ht="34.9" customHeight="1">
      <c r="A4" s="129" t="s">
        <v>3</v>
      </c>
      <c r="B4" s="130"/>
      <c r="C4" s="129" t="s">
        <v>4</v>
      </c>
      <c r="D4" s="130"/>
    </row>
    <row r="5" spans="1:4" ht="10.9" customHeight="1">
      <c r="A5" s="131" t="s">
        <v>5</v>
      </c>
      <c r="B5" s="131" t="s">
        <v>6</v>
      </c>
      <c r="C5" s="131" t="s">
        <v>7</v>
      </c>
      <c r="D5" s="131" t="s">
        <v>6</v>
      </c>
    </row>
    <row r="6" spans="1:4" ht="14.65" customHeight="1">
      <c r="A6" s="132"/>
      <c r="B6" s="132"/>
      <c r="C6" s="132"/>
      <c r="D6" s="132"/>
    </row>
    <row r="7" spans="1:4" ht="25.9" customHeight="1">
      <c r="A7" s="98" t="s">
        <v>90</v>
      </c>
      <c r="B7" s="29">
        <v>953480.79</v>
      </c>
      <c r="C7" s="99" t="str">
        <f>"一"&amp;"、"&amp;"社会保障和就业支出"</f>
        <v>一、社会保障和就业支出</v>
      </c>
      <c r="D7" s="29">
        <v>817522.1</v>
      </c>
    </row>
    <row r="8" spans="1:4" ht="25.9" customHeight="1">
      <c r="A8" s="100" t="s">
        <v>91</v>
      </c>
      <c r="B8" s="29">
        <v>953480.79</v>
      </c>
      <c r="C8" s="99" t="str">
        <f>"二"&amp;"、"&amp;"卫生健康支出"</f>
        <v>二、卫生健康支出</v>
      </c>
      <c r="D8" s="29">
        <v>70506.37</v>
      </c>
    </row>
    <row r="9" spans="1:4" ht="25.9" customHeight="1">
      <c r="A9" s="100" t="s">
        <v>92</v>
      </c>
      <c r="B9" s="29"/>
      <c r="C9" s="99" t="str">
        <f>"三"&amp;"、"&amp;"住房保障支出"</f>
        <v>三、住房保障支出</v>
      </c>
      <c r="D9" s="29">
        <v>65452.32</v>
      </c>
    </row>
    <row r="10" spans="1:4" ht="25.9" customHeight="1">
      <c r="A10" s="100" t="s">
        <v>93</v>
      </c>
      <c r="B10" s="29"/>
      <c r="C10" s="101"/>
      <c r="D10" s="29"/>
    </row>
    <row r="11" spans="1:4" ht="25.9" customHeight="1">
      <c r="A11" s="100" t="s">
        <v>94</v>
      </c>
      <c r="B11" s="29"/>
      <c r="C11" s="101"/>
      <c r="D11" s="29"/>
    </row>
    <row r="12" spans="1:4" ht="25.9" customHeight="1">
      <c r="A12" s="100" t="s">
        <v>91</v>
      </c>
      <c r="B12" s="29"/>
      <c r="C12" s="101"/>
      <c r="D12" s="29"/>
    </row>
    <row r="13" spans="1:4" ht="25.9" customHeight="1">
      <c r="A13" s="102" t="s">
        <v>92</v>
      </c>
      <c r="B13" s="29"/>
      <c r="C13" s="101"/>
      <c r="D13" s="29"/>
    </row>
    <row r="14" spans="1:4" ht="25.9" customHeight="1">
      <c r="A14" s="102" t="s">
        <v>93</v>
      </c>
      <c r="B14" s="29"/>
      <c r="C14" s="101"/>
      <c r="D14" s="29"/>
    </row>
    <row r="15" spans="1:4" ht="25.9" customHeight="1">
      <c r="A15" s="103"/>
      <c r="B15" s="29"/>
      <c r="C15" s="81"/>
      <c r="D15" s="29"/>
    </row>
    <row r="16" spans="1:4" ht="25.9" customHeight="1">
      <c r="A16" s="103"/>
      <c r="B16" s="29"/>
      <c r="C16" s="81"/>
      <c r="D16" s="29"/>
    </row>
    <row r="17" spans="1:4" ht="25.9" customHeight="1">
      <c r="A17" s="103"/>
      <c r="B17" s="29"/>
      <c r="C17" s="81"/>
      <c r="D17" s="29"/>
    </row>
    <row r="18" spans="1:4" ht="25.9" customHeight="1">
      <c r="A18" s="103"/>
      <c r="B18" s="29"/>
      <c r="C18" s="81"/>
      <c r="D18" s="29"/>
    </row>
    <row r="19" spans="1:4" ht="25.9" customHeight="1">
      <c r="A19" s="103"/>
      <c r="B19" s="29"/>
      <c r="C19" s="81"/>
      <c r="D19" s="29"/>
    </row>
    <row r="20" spans="1:4" ht="25.9" customHeight="1">
      <c r="A20" s="103"/>
      <c r="B20" s="29"/>
      <c r="C20" s="81"/>
      <c r="D20" s="29"/>
    </row>
    <row r="21" spans="1:4" ht="25.9" customHeight="1">
      <c r="A21" s="104"/>
      <c r="B21" s="29"/>
      <c r="C21" s="81"/>
      <c r="D21" s="29"/>
    </row>
    <row r="22" spans="1:4" ht="25.9" customHeight="1">
      <c r="A22" s="105"/>
      <c r="B22" s="29"/>
      <c r="C22" s="106" t="s">
        <v>95</v>
      </c>
      <c r="D22" s="29"/>
    </row>
    <row r="23" spans="1:4" ht="25.9" customHeight="1">
      <c r="A23" s="107" t="s">
        <v>22</v>
      </c>
      <c r="B23" s="29">
        <v>953480.79</v>
      </c>
      <c r="C23" s="81" t="s">
        <v>23</v>
      </c>
      <c r="D23" s="29">
        <v>953480.79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25"/>
  <sheetViews>
    <sheetView showZeros="0" workbookViewId="0">
      <selection activeCell="F25" sqref="F25"/>
    </sheetView>
  </sheetViews>
  <sheetFormatPr defaultColWidth="10.75" defaultRowHeight="14.25" customHeight="1"/>
  <cols>
    <col min="1" max="1" width="15.875" customWidth="1"/>
    <col min="2" max="2" width="41.875" customWidth="1"/>
    <col min="3" max="3" width="35.375" customWidth="1"/>
    <col min="4" max="4" width="35.25" customWidth="1"/>
    <col min="5" max="6" width="35.375" customWidth="1"/>
    <col min="7" max="7" width="35.25" customWidth="1"/>
  </cols>
  <sheetData>
    <row r="1" spans="1:7" ht="15.75" customHeight="1">
      <c r="A1" s="84"/>
      <c r="B1" s="84"/>
      <c r="C1" s="84"/>
      <c r="D1" s="84"/>
      <c r="E1" s="84"/>
      <c r="F1" s="85"/>
      <c r="G1" s="85" t="s">
        <v>96</v>
      </c>
    </row>
    <row r="2" spans="1:7" ht="15.75" customHeight="1">
      <c r="A2" s="84"/>
      <c r="B2" s="84"/>
      <c r="C2" s="84"/>
      <c r="D2" s="8"/>
      <c r="E2" s="8"/>
      <c r="F2" s="51"/>
      <c r="G2" s="51"/>
    </row>
    <row r="3" spans="1:7" ht="28.5" customHeight="1">
      <c r="A3" s="153" t="s">
        <v>97</v>
      </c>
      <c r="B3" s="153"/>
      <c r="C3" s="153"/>
      <c r="D3" s="153"/>
      <c r="E3" s="153"/>
      <c r="F3" s="153"/>
      <c r="G3" s="86"/>
    </row>
    <row r="4" spans="1:7" ht="24.4" customHeight="1">
      <c r="A4" s="154" t="str">
        <f>"单位名称："&amp;"石屏县红十字会"</f>
        <v>单位名称：石屏县红十字会</v>
      </c>
      <c r="B4" s="154"/>
      <c r="C4" s="154"/>
      <c r="D4" s="87"/>
      <c r="E4" s="87"/>
      <c r="G4" s="87"/>
    </row>
    <row r="5" spans="1:7" ht="22.9" customHeight="1">
      <c r="A5" s="170" t="s">
        <v>98</v>
      </c>
      <c r="B5" s="170"/>
      <c r="C5" s="172" t="s">
        <v>28</v>
      </c>
      <c r="D5" s="169" t="s">
        <v>47</v>
      </c>
      <c r="E5" s="169"/>
      <c r="F5" s="169"/>
      <c r="G5" s="167" t="s">
        <v>48</v>
      </c>
    </row>
    <row r="6" spans="1:7" ht="22.9" customHeight="1">
      <c r="A6" s="170" t="s">
        <v>45</v>
      </c>
      <c r="B6" s="170" t="s">
        <v>46</v>
      </c>
      <c r="C6" s="172" t="s">
        <v>31</v>
      </c>
      <c r="D6" s="169"/>
      <c r="E6" s="169"/>
      <c r="F6" s="169"/>
      <c r="G6" s="167"/>
    </row>
    <row r="7" spans="1:7" ht="26.25" customHeight="1">
      <c r="A7" s="171"/>
      <c r="B7" s="171"/>
      <c r="C7" s="173" t="s">
        <v>30</v>
      </c>
      <c r="D7" s="61" t="s">
        <v>30</v>
      </c>
      <c r="E7" s="61" t="s">
        <v>99</v>
      </c>
      <c r="F7" s="61" t="s">
        <v>100</v>
      </c>
      <c r="G7" s="168"/>
    </row>
    <row r="8" spans="1:7" ht="16.5" customHeigh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</row>
    <row r="9" spans="1:7" ht="30.4" customHeight="1">
      <c r="A9" s="63" t="s">
        <v>55</v>
      </c>
      <c r="B9" s="28" t="s">
        <v>56</v>
      </c>
      <c r="C9" s="29">
        <v>817522.1</v>
      </c>
      <c r="D9" s="29">
        <v>777522.1</v>
      </c>
      <c r="E9" s="29">
        <v>723324.98</v>
      </c>
      <c r="F9" s="29">
        <v>54197.120000000003</v>
      </c>
      <c r="G9" s="29">
        <v>40000</v>
      </c>
    </row>
    <row r="10" spans="1:7" ht="30.4" customHeight="1">
      <c r="A10" s="88" t="s">
        <v>57</v>
      </c>
      <c r="B10" s="89" t="s">
        <v>58</v>
      </c>
      <c r="C10" s="29">
        <v>147959.04000000001</v>
      </c>
      <c r="D10" s="29">
        <v>147959.04000000001</v>
      </c>
      <c r="E10" s="29">
        <v>147759.04000000001</v>
      </c>
      <c r="F10" s="29">
        <v>200</v>
      </c>
      <c r="G10" s="29"/>
    </row>
    <row r="11" spans="1:7" ht="30.4" customHeight="1">
      <c r="A11" s="90" t="s">
        <v>325</v>
      </c>
      <c r="B11" s="91" t="s">
        <v>60</v>
      </c>
      <c r="C11" s="29">
        <v>65907.199999999997</v>
      </c>
      <c r="D11" s="29">
        <v>65907.199999999997</v>
      </c>
      <c r="E11" s="29">
        <v>65707.199999999997</v>
      </c>
      <c r="F11" s="29">
        <v>200</v>
      </c>
      <c r="G11" s="29"/>
    </row>
    <row r="12" spans="1:7" ht="30.4" customHeight="1">
      <c r="A12" s="90" t="s">
        <v>61</v>
      </c>
      <c r="B12" s="91" t="s">
        <v>62</v>
      </c>
      <c r="C12" s="29">
        <v>82051.839999999997</v>
      </c>
      <c r="D12" s="29">
        <v>82051.839999999997</v>
      </c>
      <c r="E12" s="29">
        <v>82051.839999999997</v>
      </c>
      <c r="F12" s="29"/>
      <c r="G12" s="29"/>
    </row>
    <row r="13" spans="1:7" ht="30.4" customHeight="1">
      <c r="A13" s="88" t="s">
        <v>63</v>
      </c>
      <c r="B13" s="89" t="s">
        <v>64</v>
      </c>
      <c r="C13" s="29">
        <v>669563.06000000006</v>
      </c>
      <c r="D13" s="29">
        <v>629563.06000000006</v>
      </c>
      <c r="E13" s="29">
        <v>575565.93999999994</v>
      </c>
      <c r="F13" s="29">
        <v>53997.120000000003</v>
      </c>
      <c r="G13" s="29">
        <v>40000</v>
      </c>
    </row>
    <row r="14" spans="1:7" ht="30.4" customHeight="1">
      <c r="A14" s="90" t="s">
        <v>65</v>
      </c>
      <c r="B14" s="91" t="s">
        <v>66</v>
      </c>
      <c r="C14" s="29">
        <v>629563.06000000006</v>
      </c>
      <c r="D14" s="29">
        <v>629563.06000000006</v>
      </c>
      <c r="E14" s="29">
        <v>575565.93999999994</v>
      </c>
      <c r="F14" s="29">
        <v>53997.120000000003</v>
      </c>
      <c r="G14" s="29"/>
    </row>
    <row r="15" spans="1:7" ht="30.4" customHeight="1">
      <c r="A15" s="90" t="s">
        <v>67</v>
      </c>
      <c r="B15" s="91" t="s">
        <v>68</v>
      </c>
      <c r="C15" s="29">
        <v>40000</v>
      </c>
      <c r="D15" s="29"/>
      <c r="E15" s="29"/>
      <c r="F15" s="29"/>
      <c r="G15" s="29">
        <v>40000</v>
      </c>
    </row>
    <row r="16" spans="1:7" ht="30.4" customHeight="1">
      <c r="A16" s="63" t="s">
        <v>69</v>
      </c>
      <c r="B16" s="28" t="s">
        <v>70</v>
      </c>
      <c r="C16" s="29">
        <v>70506.37</v>
      </c>
      <c r="D16" s="29">
        <v>70506.37</v>
      </c>
      <c r="E16" s="29">
        <v>70506.37</v>
      </c>
      <c r="F16" s="29"/>
      <c r="G16" s="29"/>
    </row>
    <row r="17" spans="1:7" ht="30.4" customHeight="1">
      <c r="A17" s="88" t="s">
        <v>71</v>
      </c>
      <c r="B17" s="89" t="s">
        <v>72</v>
      </c>
      <c r="C17" s="29">
        <v>70506.37</v>
      </c>
      <c r="D17" s="29">
        <v>70506.37</v>
      </c>
      <c r="E17" s="29">
        <v>70506.37</v>
      </c>
      <c r="F17" s="29"/>
      <c r="G17" s="29"/>
    </row>
    <row r="18" spans="1:7" ht="30.4" customHeight="1">
      <c r="A18" s="90" t="s">
        <v>73</v>
      </c>
      <c r="B18" s="91" t="s">
        <v>74</v>
      </c>
      <c r="C18" s="29">
        <v>32426.16</v>
      </c>
      <c r="D18" s="29">
        <v>32426.16</v>
      </c>
      <c r="E18" s="29">
        <v>32426.16</v>
      </c>
      <c r="F18" s="29"/>
      <c r="G18" s="29"/>
    </row>
    <row r="19" spans="1:7" ht="30.4" customHeight="1">
      <c r="A19" s="90" t="s">
        <v>75</v>
      </c>
      <c r="B19" s="91" t="s">
        <v>76</v>
      </c>
      <c r="C19" s="29">
        <v>7338.49</v>
      </c>
      <c r="D19" s="29">
        <v>7338.49</v>
      </c>
      <c r="E19" s="29">
        <v>7338.49</v>
      </c>
      <c r="F19" s="29"/>
      <c r="G19" s="29"/>
    </row>
    <row r="20" spans="1:7" ht="30.4" customHeight="1">
      <c r="A20" s="90" t="s">
        <v>77</v>
      </c>
      <c r="B20" s="91" t="s">
        <v>78</v>
      </c>
      <c r="C20" s="29">
        <v>26853.07</v>
      </c>
      <c r="D20" s="29">
        <v>26853.07</v>
      </c>
      <c r="E20" s="29">
        <v>26853.07</v>
      </c>
      <c r="F20" s="29"/>
      <c r="G20" s="29"/>
    </row>
    <row r="21" spans="1:7" ht="30.4" customHeight="1">
      <c r="A21" s="90" t="s">
        <v>79</v>
      </c>
      <c r="B21" s="91" t="s">
        <v>80</v>
      </c>
      <c r="C21" s="29">
        <v>3888.65</v>
      </c>
      <c r="D21" s="29">
        <v>3888.65</v>
      </c>
      <c r="E21" s="29">
        <v>3888.65</v>
      </c>
      <c r="F21" s="29"/>
      <c r="G21" s="29"/>
    </row>
    <row r="22" spans="1:7" ht="30.4" customHeight="1">
      <c r="A22" s="63" t="s">
        <v>81</v>
      </c>
      <c r="B22" s="28" t="s">
        <v>82</v>
      </c>
      <c r="C22" s="29">
        <v>65452.32</v>
      </c>
      <c r="D22" s="29">
        <v>65452.32</v>
      </c>
      <c r="E22" s="29">
        <v>65452.32</v>
      </c>
      <c r="F22" s="29"/>
      <c r="G22" s="29"/>
    </row>
    <row r="23" spans="1:7" ht="30.4" customHeight="1">
      <c r="A23" s="88" t="s">
        <v>83</v>
      </c>
      <c r="B23" s="89" t="s">
        <v>84</v>
      </c>
      <c r="C23" s="29">
        <v>65452.32</v>
      </c>
      <c r="D23" s="29">
        <v>65452.32</v>
      </c>
      <c r="E23" s="29">
        <v>65452.32</v>
      </c>
      <c r="F23" s="29"/>
      <c r="G23" s="29"/>
    </row>
    <row r="24" spans="1:7" ht="30.4" customHeight="1">
      <c r="A24" s="90" t="s">
        <v>85</v>
      </c>
      <c r="B24" s="91" t="s">
        <v>86</v>
      </c>
      <c r="C24" s="29">
        <v>65452.32</v>
      </c>
      <c r="D24" s="29">
        <v>65452.32</v>
      </c>
      <c r="E24" s="29">
        <v>65452.32</v>
      </c>
      <c r="F24" s="29"/>
      <c r="G24" s="29"/>
    </row>
    <row r="25" spans="1:7" ht="30.4" customHeight="1">
      <c r="A25" s="155" t="s">
        <v>87</v>
      </c>
      <c r="B25" s="156" t="s">
        <v>87</v>
      </c>
      <c r="C25" s="29">
        <v>953480.79</v>
      </c>
      <c r="D25" s="29">
        <v>913480.79</v>
      </c>
      <c r="E25" s="29">
        <v>859283.67</v>
      </c>
      <c r="F25" s="29">
        <v>54197.120000000003</v>
      </c>
      <c r="G25" s="29">
        <v>40000</v>
      </c>
    </row>
  </sheetData>
  <mergeCells count="9">
    <mergeCell ref="A25:B25"/>
    <mergeCell ref="A6:A7"/>
    <mergeCell ref="B6:B7"/>
    <mergeCell ref="C5:C7"/>
    <mergeCell ref="G5:G7"/>
    <mergeCell ref="D5:F6"/>
    <mergeCell ref="A3:F3"/>
    <mergeCell ref="A4:C4"/>
    <mergeCell ref="A5:B5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7"/>
  <sheetViews>
    <sheetView showZeros="0" workbookViewId="0">
      <selection activeCell="D33" sqref="D33"/>
    </sheetView>
  </sheetViews>
  <sheetFormatPr defaultColWidth="10.75" defaultRowHeight="14.25" customHeight="1"/>
  <cols>
    <col min="1" max="2" width="32" customWidth="1"/>
    <col min="3" max="3" width="20.125" customWidth="1"/>
    <col min="4" max="5" width="30.75" customWidth="1"/>
    <col min="6" max="6" width="21.875" customWidth="1"/>
  </cols>
  <sheetData>
    <row r="1" spans="1:6" ht="43.9" customHeight="1">
      <c r="A1" s="77"/>
      <c r="B1" s="77"/>
      <c r="C1" s="78"/>
      <c r="D1" s="8"/>
      <c r="E1" s="8"/>
      <c r="F1" s="79" t="s">
        <v>101</v>
      </c>
    </row>
    <row r="2" spans="1:6" ht="40.9" customHeight="1">
      <c r="A2" s="174" t="s">
        <v>102</v>
      </c>
      <c r="B2" s="174"/>
      <c r="C2" s="174"/>
      <c r="D2" s="174"/>
      <c r="E2" s="174"/>
      <c r="F2" s="174"/>
    </row>
    <row r="3" spans="1:6" ht="29.65" customHeight="1">
      <c r="A3" s="175" t="str">
        <f>"单位名称："&amp;"石屏县红十字会"</f>
        <v>单位名称：石屏县红十字会</v>
      </c>
      <c r="B3" s="175"/>
      <c r="C3" s="175"/>
      <c r="D3" s="175"/>
      <c r="E3" s="8"/>
      <c r="F3" s="80" t="str">
        <f>"单位:"&amp;"元"</f>
        <v>单位:元</v>
      </c>
    </row>
    <row r="4" spans="1:6" ht="34.15" customHeight="1">
      <c r="A4" s="179" t="s">
        <v>103</v>
      </c>
      <c r="B4" s="181" t="s">
        <v>104</v>
      </c>
      <c r="C4" s="176" t="s">
        <v>105</v>
      </c>
      <c r="D4" s="177"/>
      <c r="E4" s="178"/>
      <c r="F4" s="183" t="s">
        <v>106</v>
      </c>
    </row>
    <row r="5" spans="1:6" ht="34.15" customHeight="1">
      <c r="A5" s="180"/>
      <c r="B5" s="182"/>
      <c r="C5" s="81" t="s">
        <v>30</v>
      </c>
      <c r="D5" s="81" t="s">
        <v>107</v>
      </c>
      <c r="E5" s="81" t="s">
        <v>108</v>
      </c>
      <c r="F5" s="183"/>
    </row>
    <row r="6" spans="1:6" ht="18.75" customHeight="1">
      <c r="A6" s="41">
        <v>1</v>
      </c>
      <c r="B6" s="41">
        <v>2</v>
      </c>
      <c r="C6" s="82">
        <v>3</v>
      </c>
      <c r="D6" s="41">
        <v>4</v>
      </c>
      <c r="E6" s="41">
        <v>5</v>
      </c>
      <c r="F6" s="41">
        <v>6</v>
      </c>
    </row>
    <row r="7" spans="1:6" ht="33.4" customHeight="1">
      <c r="A7" s="83">
        <v>20074</v>
      </c>
      <c r="B7" s="83"/>
      <c r="C7" s="83"/>
      <c r="D7" s="83"/>
      <c r="E7" s="83"/>
      <c r="F7" s="83">
        <v>20074</v>
      </c>
    </row>
  </sheetData>
  <mergeCells count="6">
    <mergeCell ref="A2:F2"/>
    <mergeCell ref="A3:D3"/>
    <mergeCell ref="C4:E4"/>
    <mergeCell ref="A4:A5"/>
    <mergeCell ref="B4:B5"/>
    <mergeCell ref="F4:F5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X59"/>
  <sheetViews>
    <sheetView showZeros="0" workbookViewId="0">
      <selection activeCell="L53" sqref="L53"/>
    </sheetView>
  </sheetViews>
  <sheetFormatPr defaultColWidth="8.875" defaultRowHeight="15" customHeight="1"/>
  <cols>
    <col min="1" max="1" width="15.25" customWidth="1"/>
    <col min="2" max="2" width="21.875" customWidth="1"/>
    <col min="3" max="3" width="19.375" customWidth="1"/>
    <col min="4" max="4" width="10.75" customWidth="1"/>
    <col min="5" max="5" width="17" customWidth="1"/>
    <col min="6" max="6" width="9.125" customWidth="1"/>
    <col min="7" max="7" width="14.5" customWidth="1"/>
    <col min="8" max="8" width="13.75" customWidth="1"/>
    <col min="9" max="9" width="11.875" customWidth="1"/>
    <col min="10" max="10" width="10.625" customWidth="1"/>
    <col min="11" max="11" width="13.25" customWidth="1"/>
    <col min="12" max="12" width="5.875" customWidth="1"/>
    <col min="13" max="13" width="9.5" customWidth="1"/>
    <col min="14" max="14" width="9.375" customWidth="1"/>
    <col min="15" max="15" width="10.625" customWidth="1"/>
    <col min="16" max="16" width="7.25" customWidth="1"/>
    <col min="17" max="17" width="5.75" customWidth="1"/>
    <col min="18" max="18" width="9.375" customWidth="1"/>
    <col min="19" max="19" width="9.125" customWidth="1"/>
    <col min="20" max="20" width="8.25" customWidth="1"/>
    <col min="21" max="21" width="7.25" customWidth="1"/>
    <col min="22" max="22" width="6.625" customWidth="1"/>
    <col min="23" max="23" width="7.25" customWidth="1"/>
    <col min="24" max="24" width="6.5" customWidth="1"/>
  </cols>
  <sheetData>
    <row r="1" spans="1:24" ht="16.899999999999999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188" t="s">
        <v>109</v>
      </c>
      <c r="X1" s="188"/>
    </row>
    <row r="2" spans="1:24" ht="34.15" customHeight="1">
      <c r="A2" s="189" t="s">
        <v>110</v>
      </c>
      <c r="B2" s="189"/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24" ht="31.15" customHeight="1">
      <c r="A3" s="191" t="str">
        <f>"单位名称："&amp;"石屏县红十字会"</f>
        <v>单位名称：石屏县红十字会</v>
      </c>
      <c r="B3" s="191"/>
      <c r="C3" s="19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192" t="str">
        <f>"单位:"&amp;"元"</f>
        <v>单位:元</v>
      </c>
      <c r="X3" s="193"/>
    </row>
    <row r="4" spans="1:24" ht="16.149999999999999" customHeight="1">
      <c r="A4" s="186" t="s">
        <v>111</v>
      </c>
      <c r="B4" s="186" t="s">
        <v>112</v>
      </c>
      <c r="C4" s="186" t="s">
        <v>113</v>
      </c>
      <c r="D4" s="186" t="s">
        <v>114</v>
      </c>
      <c r="E4" s="186" t="s">
        <v>115</v>
      </c>
      <c r="F4" s="186" t="s">
        <v>116</v>
      </c>
      <c r="G4" s="186" t="s">
        <v>117</v>
      </c>
      <c r="H4" s="186" t="s">
        <v>118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</row>
    <row r="5" spans="1:24" ht="15" customHeight="1">
      <c r="A5" s="187"/>
      <c r="B5" s="186"/>
      <c r="C5" s="186"/>
      <c r="D5" s="186"/>
      <c r="E5" s="186"/>
      <c r="F5" s="186"/>
      <c r="G5" s="186"/>
      <c r="H5" s="184" t="s">
        <v>119</v>
      </c>
      <c r="I5" s="184" t="s">
        <v>120</v>
      </c>
      <c r="J5" s="184"/>
      <c r="K5" s="184"/>
      <c r="L5" s="184"/>
      <c r="M5" s="184"/>
      <c r="N5" s="184"/>
      <c r="O5" s="184" t="s">
        <v>121</v>
      </c>
      <c r="P5" s="184"/>
      <c r="Q5" s="184"/>
      <c r="R5" s="184" t="s">
        <v>34</v>
      </c>
      <c r="S5" s="184" t="s">
        <v>35</v>
      </c>
      <c r="T5" s="184"/>
      <c r="U5" s="184"/>
      <c r="V5" s="184"/>
      <c r="W5" s="184"/>
      <c r="X5" s="184"/>
    </row>
    <row r="6" spans="1:24" ht="15" customHeight="1">
      <c r="A6" s="187"/>
      <c r="B6" s="186"/>
      <c r="C6" s="186"/>
      <c r="D6" s="186"/>
      <c r="E6" s="186"/>
      <c r="F6" s="186"/>
      <c r="G6" s="186"/>
      <c r="H6" s="184"/>
      <c r="I6" s="184" t="s">
        <v>122</v>
      </c>
      <c r="J6" s="184"/>
      <c r="K6" s="184" t="s">
        <v>123</v>
      </c>
      <c r="L6" s="184" t="s">
        <v>124</v>
      </c>
      <c r="M6" s="184" t="s">
        <v>125</v>
      </c>
      <c r="N6" s="184" t="s">
        <v>126</v>
      </c>
      <c r="O6" s="184" t="s">
        <v>31</v>
      </c>
      <c r="P6" s="184" t="s">
        <v>32</v>
      </c>
      <c r="Q6" s="184" t="s">
        <v>33</v>
      </c>
      <c r="R6" s="184"/>
      <c r="S6" s="184" t="s">
        <v>30</v>
      </c>
      <c r="T6" s="184" t="s">
        <v>36</v>
      </c>
      <c r="U6" s="184" t="s">
        <v>37</v>
      </c>
      <c r="V6" s="184" t="s">
        <v>38</v>
      </c>
      <c r="W6" s="184" t="s">
        <v>39</v>
      </c>
      <c r="X6" s="184" t="s">
        <v>40</v>
      </c>
    </row>
    <row r="7" spans="1:24" ht="63" customHeight="1">
      <c r="A7" s="187"/>
      <c r="B7" s="186"/>
      <c r="C7" s="186"/>
      <c r="D7" s="186"/>
      <c r="E7" s="186"/>
      <c r="F7" s="186"/>
      <c r="G7" s="186"/>
      <c r="H7" s="184"/>
      <c r="I7" s="71" t="s">
        <v>30</v>
      </c>
      <c r="J7" s="71" t="s">
        <v>127</v>
      </c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</row>
    <row r="8" spans="1:24" ht="18.75" customHeight="1">
      <c r="A8" s="72" t="s">
        <v>128</v>
      </c>
      <c r="B8" s="72" t="s">
        <v>129</v>
      </c>
      <c r="C8" s="72" t="s">
        <v>130</v>
      </c>
      <c r="D8" s="72" t="s">
        <v>131</v>
      </c>
      <c r="E8" s="72" t="s">
        <v>132</v>
      </c>
      <c r="F8" s="72" t="s">
        <v>133</v>
      </c>
      <c r="G8" s="72" t="s">
        <v>134</v>
      </c>
      <c r="H8" s="72" t="s">
        <v>135</v>
      </c>
      <c r="I8" s="72" t="s">
        <v>136</v>
      </c>
      <c r="J8" s="248" t="s">
        <v>137</v>
      </c>
      <c r="K8" s="248" t="s">
        <v>138</v>
      </c>
      <c r="L8" s="72" t="s">
        <v>139</v>
      </c>
      <c r="M8" s="72" t="s">
        <v>140</v>
      </c>
      <c r="N8" s="72" t="s">
        <v>141</v>
      </c>
      <c r="O8" s="72" t="s">
        <v>142</v>
      </c>
      <c r="P8" s="72" t="s">
        <v>143</v>
      </c>
      <c r="Q8" s="72" t="s">
        <v>144</v>
      </c>
      <c r="R8" s="72" t="s">
        <v>145</v>
      </c>
      <c r="S8" s="72" t="s">
        <v>146</v>
      </c>
      <c r="T8" s="72" t="s">
        <v>147</v>
      </c>
      <c r="U8" s="72" t="s">
        <v>148</v>
      </c>
      <c r="V8" s="72" t="s">
        <v>149</v>
      </c>
      <c r="W8" s="72" t="s">
        <v>150</v>
      </c>
      <c r="X8" s="72" t="s">
        <v>151</v>
      </c>
    </row>
    <row r="9" spans="1:24" ht="33.4" customHeight="1">
      <c r="A9" s="73" t="s">
        <v>42</v>
      </c>
      <c r="B9" s="73"/>
      <c r="C9" s="73"/>
      <c r="D9" s="73"/>
      <c r="E9" s="73"/>
      <c r="F9" s="73"/>
      <c r="G9" s="73"/>
      <c r="H9" s="76">
        <v>913480.79</v>
      </c>
      <c r="I9" s="245">
        <v>913480.79</v>
      </c>
      <c r="J9" s="249"/>
      <c r="K9" s="250">
        <v>913480.79</v>
      </c>
      <c r="L9" s="24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4" ht="33.4" customHeight="1">
      <c r="A10" s="73"/>
      <c r="B10" s="74" t="s">
        <v>152</v>
      </c>
      <c r="C10" s="74" t="s">
        <v>153</v>
      </c>
      <c r="D10" s="75"/>
      <c r="E10" s="75"/>
      <c r="F10" s="75"/>
      <c r="G10" s="75"/>
      <c r="H10" s="76">
        <v>4197.12</v>
      </c>
      <c r="I10" s="245">
        <v>4197.12</v>
      </c>
      <c r="J10" s="249"/>
      <c r="K10" s="250">
        <v>4197.12</v>
      </c>
      <c r="L10" s="24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4" ht="33.4" customHeight="1">
      <c r="A11" s="73"/>
      <c r="B11" s="73"/>
      <c r="C11" s="73"/>
      <c r="D11" s="74" t="s">
        <v>65</v>
      </c>
      <c r="E11" s="74" t="s">
        <v>66</v>
      </c>
      <c r="F11" s="74" t="s">
        <v>154</v>
      </c>
      <c r="G11" s="74" t="s">
        <v>153</v>
      </c>
      <c r="H11" s="76">
        <v>4197.12</v>
      </c>
      <c r="I11" s="245">
        <v>4197.12</v>
      </c>
      <c r="J11" s="249"/>
      <c r="K11" s="250">
        <v>4197.12</v>
      </c>
      <c r="L11" s="24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4" ht="33.4" customHeight="1">
      <c r="A12" s="75"/>
      <c r="B12" s="74" t="s">
        <v>155</v>
      </c>
      <c r="C12" s="74" t="s">
        <v>106</v>
      </c>
      <c r="D12" s="75"/>
      <c r="E12" s="75"/>
      <c r="F12" s="75"/>
      <c r="G12" s="75"/>
      <c r="H12" s="76">
        <v>3045.65</v>
      </c>
      <c r="I12" s="245">
        <v>3045.65</v>
      </c>
      <c r="J12" s="251"/>
      <c r="K12" s="250">
        <v>3045.65</v>
      </c>
      <c r="L12" s="247"/>
      <c r="M12" s="75"/>
      <c r="N12" s="75"/>
      <c r="O12" s="75"/>
      <c r="P12" s="75"/>
      <c r="Q12" s="75"/>
      <c r="R12" s="76"/>
      <c r="S12" s="76"/>
      <c r="T12" s="76"/>
      <c r="U12" s="76"/>
      <c r="V12" s="76"/>
      <c r="W12" s="76"/>
      <c r="X12" s="76"/>
    </row>
    <row r="13" spans="1:24" ht="33.4" customHeight="1">
      <c r="A13" s="75"/>
      <c r="B13" s="75"/>
      <c r="C13" s="75"/>
      <c r="D13" s="74" t="s">
        <v>65</v>
      </c>
      <c r="E13" s="74" t="s">
        <v>66</v>
      </c>
      <c r="F13" s="74" t="s">
        <v>156</v>
      </c>
      <c r="G13" s="74" t="s">
        <v>106</v>
      </c>
      <c r="H13" s="76">
        <v>3045.65</v>
      </c>
      <c r="I13" s="245">
        <v>3045.65</v>
      </c>
      <c r="J13" s="251"/>
      <c r="K13" s="250">
        <v>3045.65</v>
      </c>
      <c r="L13" s="247"/>
      <c r="M13" s="75"/>
      <c r="N13" s="75"/>
      <c r="O13" s="75"/>
      <c r="P13" s="75"/>
      <c r="Q13" s="75"/>
      <c r="R13" s="76"/>
      <c r="S13" s="76"/>
      <c r="T13" s="76"/>
      <c r="U13" s="76"/>
      <c r="V13" s="76"/>
      <c r="W13" s="76"/>
      <c r="X13" s="76"/>
    </row>
    <row r="14" spans="1:24" ht="33.4" customHeight="1">
      <c r="A14" s="75"/>
      <c r="B14" s="74" t="s">
        <v>157</v>
      </c>
      <c r="C14" s="74" t="s">
        <v>158</v>
      </c>
      <c r="D14" s="75"/>
      <c r="E14" s="75"/>
      <c r="F14" s="75"/>
      <c r="G14" s="75"/>
      <c r="H14" s="76">
        <v>2857</v>
      </c>
      <c r="I14" s="245">
        <v>2857</v>
      </c>
      <c r="J14" s="251"/>
      <c r="K14" s="250">
        <v>2857</v>
      </c>
      <c r="L14" s="247"/>
      <c r="M14" s="75"/>
      <c r="N14" s="75"/>
      <c r="O14" s="75"/>
      <c r="P14" s="75"/>
      <c r="Q14" s="75"/>
      <c r="R14" s="76"/>
      <c r="S14" s="76"/>
      <c r="T14" s="76"/>
      <c r="U14" s="76"/>
      <c r="V14" s="76"/>
      <c r="W14" s="76"/>
      <c r="X14" s="76"/>
    </row>
    <row r="15" spans="1:24" ht="33.4" customHeight="1">
      <c r="A15" s="75"/>
      <c r="B15" s="75"/>
      <c r="C15" s="75"/>
      <c r="D15" s="74" t="s">
        <v>65</v>
      </c>
      <c r="E15" s="74" t="s">
        <v>66</v>
      </c>
      <c r="F15" s="74" t="s">
        <v>159</v>
      </c>
      <c r="G15" s="74" t="s">
        <v>160</v>
      </c>
      <c r="H15" s="76">
        <v>2857</v>
      </c>
      <c r="I15" s="245">
        <v>2857</v>
      </c>
      <c r="J15" s="251"/>
      <c r="K15" s="250">
        <v>2857</v>
      </c>
      <c r="L15" s="247"/>
      <c r="M15" s="75"/>
      <c r="N15" s="75"/>
      <c r="O15" s="75"/>
      <c r="P15" s="75"/>
      <c r="Q15" s="75"/>
      <c r="R15" s="76"/>
      <c r="S15" s="76"/>
      <c r="T15" s="76"/>
      <c r="U15" s="76"/>
      <c r="V15" s="76"/>
      <c r="W15" s="76"/>
      <c r="X15" s="76"/>
    </row>
    <row r="16" spans="1:24" ht="33.4" customHeight="1">
      <c r="A16" s="75"/>
      <c r="B16" s="74" t="s">
        <v>161</v>
      </c>
      <c r="C16" s="74" t="s">
        <v>162</v>
      </c>
      <c r="D16" s="75"/>
      <c r="E16" s="75"/>
      <c r="F16" s="75"/>
      <c r="G16" s="75"/>
      <c r="H16" s="76">
        <v>14631</v>
      </c>
      <c r="I16" s="245">
        <v>14631</v>
      </c>
      <c r="J16" s="251"/>
      <c r="K16" s="250">
        <v>14631</v>
      </c>
      <c r="L16" s="247"/>
      <c r="M16" s="75"/>
      <c r="N16" s="75"/>
      <c r="O16" s="75"/>
      <c r="P16" s="75"/>
      <c r="Q16" s="75"/>
      <c r="R16" s="76"/>
      <c r="S16" s="76"/>
      <c r="T16" s="76"/>
      <c r="U16" s="76"/>
      <c r="V16" s="76"/>
      <c r="W16" s="76"/>
      <c r="X16" s="76"/>
    </row>
    <row r="17" spans="1:24" ht="33.4" customHeight="1">
      <c r="A17" s="75"/>
      <c r="B17" s="75"/>
      <c r="C17" s="75"/>
      <c r="D17" s="74" t="s">
        <v>65</v>
      </c>
      <c r="E17" s="74" t="s">
        <v>66</v>
      </c>
      <c r="F17" s="74" t="s">
        <v>159</v>
      </c>
      <c r="G17" s="74" t="s">
        <v>160</v>
      </c>
      <c r="H17" s="76">
        <v>14631</v>
      </c>
      <c r="I17" s="245">
        <v>14631</v>
      </c>
      <c r="J17" s="251"/>
      <c r="K17" s="250">
        <v>14631</v>
      </c>
      <c r="L17" s="247"/>
      <c r="M17" s="75"/>
      <c r="N17" s="75"/>
      <c r="O17" s="75"/>
      <c r="P17" s="75"/>
      <c r="Q17" s="75"/>
      <c r="R17" s="76"/>
      <c r="S17" s="76"/>
      <c r="T17" s="76"/>
      <c r="U17" s="76"/>
      <c r="V17" s="76"/>
      <c r="W17" s="76"/>
      <c r="X17" s="76"/>
    </row>
    <row r="18" spans="1:24" ht="33.4" customHeight="1">
      <c r="A18" s="75"/>
      <c r="B18" s="74" t="s">
        <v>163</v>
      </c>
      <c r="C18" s="74" t="s">
        <v>164</v>
      </c>
      <c r="D18" s="75"/>
      <c r="E18" s="75"/>
      <c r="F18" s="75"/>
      <c r="G18" s="75"/>
      <c r="H18" s="76">
        <v>147004.04</v>
      </c>
      <c r="I18" s="245">
        <v>147004.04</v>
      </c>
      <c r="J18" s="251"/>
      <c r="K18" s="250">
        <v>147004.04</v>
      </c>
      <c r="L18" s="247"/>
      <c r="M18" s="75"/>
      <c r="N18" s="75"/>
      <c r="O18" s="75"/>
      <c r="P18" s="75"/>
      <c r="Q18" s="75"/>
      <c r="R18" s="76"/>
      <c r="S18" s="76"/>
      <c r="T18" s="76"/>
      <c r="U18" s="76"/>
      <c r="V18" s="76"/>
      <c r="W18" s="76"/>
      <c r="X18" s="76"/>
    </row>
    <row r="19" spans="1:24" ht="33.4" customHeight="1">
      <c r="A19" s="75"/>
      <c r="B19" s="75"/>
      <c r="C19" s="75"/>
      <c r="D19" s="74" t="s">
        <v>61</v>
      </c>
      <c r="E19" s="74" t="s">
        <v>62</v>
      </c>
      <c r="F19" s="74" t="s">
        <v>165</v>
      </c>
      <c r="G19" s="74" t="s">
        <v>166</v>
      </c>
      <c r="H19" s="76">
        <v>82051.839999999997</v>
      </c>
      <c r="I19" s="245">
        <v>82051.839999999997</v>
      </c>
      <c r="J19" s="251"/>
      <c r="K19" s="250">
        <v>82051.839999999997</v>
      </c>
      <c r="L19" s="247"/>
      <c r="M19" s="75"/>
      <c r="N19" s="75"/>
      <c r="O19" s="75"/>
      <c r="P19" s="75"/>
      <c r="Q19" s="75"/>
      <c r="R19" s="76"/>
      <c r="S19" s="76"/>
      <c r="T19" s="76"/>
      <c r="U19" s="76"/>
      <c r="V19" s="76"/>
      <c r="W19" s="76"/>
      <c r="X19" s="76"/>
    </row>
    <row r="20" spans="1:24" ht="33.4" customHeight="1">
      <c r="A20" s="75"/>
      <c r="B20" s="75"/>
      <c r="C20" s="75"/>
      <c r="D20" s="74" t="s">
        <v>73</v>
      </c>
      <c r="E20" s="74" t="s">
        <v>74</v>
      </c>
      <c r="F20" s="74" t="s">
        <v>167</v>
      </c>
      <c r="G20" s="74" t="s">
        <v>168</v>
      </c>
      <c r="H20" s="76">
        <v>32426.16</v>
      </c>
      <c r="I20" s="245">
        <v>32426.16</v>
      </c>
      <c r="J20" s="251"/>
      <c r="K20" s="250">
        <v>32426.16</v>
      </c>
      <c r="L20" s="247"/>
      <c r="M20" s="75"/>
      <c r="N20" s="75"/>
      <c r="O20" s="75"/>
      <c r="P20" s="75"/>
      <c r="Q20" s="75"/>
      <c r="R20" s="76"/>
      <c r="S20" s="76"/>
      <c r="T20" s="76"/>
      <c r="U20" s="76"/>
      <c r="V20" s="76"/>
      <c r="W20" s="76"/>
      <c r="X20" s="76"/>
    </row>
    <row r="21" spans="1:24" ht="33.4" customHeight="1">
      <c r="A21" s="75"/>
      <c r="B21" s="75"/>
      <c r="C21" s="75"/>
      <c r="D21" s="74" t="s">
        <v>75</v>
      </c>
      <c r="E21" s="74" t="s">
        <v>76</v>
      </c>
      <c r="F21" s="74" t="s">
        <v>167</v>
      </c>
      <c r="G21" s="74" t="s">
        <v>168</v>
      </c>
      <c r="H21" s="76">
        <v>7338.49</v>
      </c>
      <c r="I21" s="245">
        <v>7338.49</v>
      </c>
      <c r="J21" s="251"/>
      <c r="K21" s="250">
        <v>7338.49</v>
      </c>
      <c r="L21" s="247"/>
      <c r="M21" s="75"/>
      <c r="N21" s="75"/>
      <c r="O21" s="75"/>
      <c r="P21" s="75"/>
      <c r="Q21" s="75"/>
      <c r="R21" s="76"/>
      <c r="S21" s="76"/>
      <c r="T21" s="76"/>
      <c r="U21" s="76"/>
      <c r="V21" s="76"/>
      <c r="W21" s="76"/>
      <c r="X21" s="76"/>
    </row>
    <row r="22" spans="1:24" ht="33.4" customHeight="1">
      <c r="A22" s="75"/>
      <c r="B22" s="75"/>
      <c r="C22" s="75"/>
      <c r="D22" s="74" t="s">
        <v>77</v>
      </c>
      <c r="E22" s="74" t="s">
        <v>78</v>
      </c>
      <c r="F22" s="74" t="s">
        <v>169</v>
      </c>
      <c r="G22" s="74" t="s">
        <v>170</v>
      </c>
      <c r="H22" s="76">
        <v>20656.96</v>
      </c>
      <c r="I22" s="245">
        <v>20656.96</v>
      </c>
      <c r="J22" s="251"/>
      <c r="K22" s="250">
        <v>20656.96</v>
      </c>
      <c r="L22" s="247"/>
      <c r="M22" s="75"/>
      <c r="N22" s="75"/>
      <c r="O22" s="75"/>
      <c r="P22" s="75"/>
      <c r="Q22" s="75"/>
      <c r="R22" s="76"/>
      <c r="S22" s="76"/>
      <c r="T22" s="76"/>
      <c r="U22" s="76"/>
      <c r="V22" s="76"/>
      <c r="W22" s="76"/>
      <c r="X22" s="76"/>
    </row>
    <row r="23" spans="1:24" ht="33.4" customHeight="1">
      <c r="A23" s="75"/>
      <c r="B23" s="75"/>
      <c r="C23" s="75"/>
      <c r="D23" s="74" t="s">
        <v>79</v>
      </c>
      <c r="E23" s="74" t="s">
        <v>80</v>
      </c>
      <c r="F23" s="74" t="s">
        <v>171</v>
      </c>
      <c r="G23" s="74" t="s">
        <v>172</v>
      </c>
      <c r="H23" s="76">
        <v>2454</v>
      </c>
      <c r="I23" s="245">
        <v>2454</v>
      </c>
      <c r="J23" s="251"/>
      <c r="K23" s="250">
        <v>2454</v>
      </c>
      <c r="L23" s="247"/>
      <c r="M23" s="75"/>
      <c r="N23" s="75"/>
      <c r="O23" s="75"/>
      <c r="P23" s="75"/>
      <c r="Q23" s="75"/>
      <c r="R23" s="76"/>
      <c r="S23" s="76"/>
      <c r="T23" s="76"/>
      <c r="U23" s="76"/>
      <c r="V23" s="76"/>
      <c r="W23" s="76"/>
      <c r="X23" s="76"/>
    </row>
    <row r="24" spans="1:24" ht="33.4" customHeight="1">
      <c r="A24" s="75"/>
      <c r="B24" s="75"/>
      <c r="C24" s="75"/>
      <c r="D24" s="74" t="s">
        <v>79</v>
      </c>
      <c r="E24" s="74" t="s">
        <v>80</v>
      </c>
      <c r="F24" s="74" t="s">
        <v>171</v>
      </c>
      <c r="G24" s="74" t="s">
        <v>172</v>
      </c>
      <c r="H24" s="76">
        <v>409</v>
      </c>
      <c r="I24" s="245">
        <v>409</v>
      </c>
      <c r="J24" s="251"/>
      <c r="K24" s="250">
        <v>409</v>
      </c>
      <c r="L24" s="247"/>
      <c r="M24" s="75"/>
      <c r="N24" s="75"/>
      <c r="O24" s="75"/>
      <c r="P24" s="75"/>
      <c r="Q24" s="75"/>
      <c r="R24" s="76"/>
      <c r="S24" s="76"/>
      <c r="T24" s="76"/>
      <c r="U24" s="76"/>
      <c r="V24" s="76"/>
      <c r="W24" s="76"/>
      <c r="X24" s="76"/>
    </row>
    <row r="25" spans="1:24" ht="33.4" customHeight="1">
      <c r="A25" s="75"/>
      <c r="B25" s="75"/>
      <c r="C25" s="75"/>
      <c r="D25" s="74" t="s">
        <v>79</v>
      </c>
      <c r="E25" s="74" t="s">
        <v>80</v>
      </c>
      <c r="F25" s="74" t="s">
        <v>171</v>
      </c>
      <c r="G25" s="74" t="s">
        <v>172</v>
      </c>
      <c r="H25" s="76">
        <v>1025.6500000000001</v>
      </c>
      <c r="I25" s="245">
        <v>1025.6500000000001</v>
      </c>
      <c r="J25" s="251"/>
      <c r="K25" s="250">
        <v>1025.6500000000001</v>
      </c>
      <c r="L25" s="247"/>
      <c r="M25" s="75"/>
      <c r="N25" s="75"/>
      <c r="O25" s="75"/>
      <c r="P25" s="75"/>
      <c r="Q25" s="75"/>
      <c r="R25" s="76"/>
      <c r="S25" s="76"/>
      <c r="T25" s="76"/>
      <c r="U25" s="76"/>
      <c r="V25" s="76"/>
      <c r="W25" s="76"/>
      <c r="X25" s="76"/>
    </row>
    <row r="26" spans="1:24" ht="33.4" customHeight="1">
      <c r="A26" s="75"/>
      <c r="B26" s="75"/>
      <c r="C26" s="75"/>
      <c r="D26" s="74" t="s">
        <v>65</v>
      </c>
      <c r="E26" s="74" t="s">
        <v>66</v>
      </c>
      <c r="F26" s="74" t="s">
        <v>171</v>
      </c>
      <c r="G26" s="74" t="s">
        <v>172</v>
      </c>
      <c r="H26" s="76">
        <v>641.94000000000005</v>
      </c>
      <c r="I26" s="245">
        <v>641.94000000000005</v>
      </c>
      <c r="J26" s="251"/>
      <c r="K26" s="250">
        <v>641.94000000000005</v>
      </c>
      <c r="L26" s="247"/>
      <c r="M26" s="75"/>
      <c r="N26" s="75"/>
      <c r="O26" s="75"/>
      <c r="P26" s="75"/>
      <c r="Q26" s="75"/>
      <c r="R26" s="76"/>
      <c r="S26" s="76"/>
      <c r="T26" s="76"/>
      <c r="U26" s="76"/>
      <c r="V26" s="76"/>
      <c r="W26" s="76"/>
      <c r="X26" s="76"/>
    </row>
    <row r="27" spans="1:24" ht="33.4" customHeight="1">
      <c r="A27" s="75"/>
      <c r="B27" s="74" t="s">
        <v>173</v>
      </c>
      <c r="C27" s="74" t="s">
        <v>174</v>
      </c>
      <c r="D27" s="75"/>
      <c r="E27" s="75"/>
      <c r="F27" s="75"/>
      <c r="G27" s="75"/>
      <c r="H27" s="76">
        <v>14400</v>
      </c>
      <c r="I27" s="245">
        <v>14400</v>
      </c>
      <c r="J27" s="251"/>
      <c r="K27" s="250">
        <v>14400</v>
      </c>
      <c r="L27" s="247"/>
      <c r="M27" s="75"/>
      <c r="N27" s="75"/>
      <c r="O27" s="75"/>
      <c r="P27" s="75"/>
      <c r="Q27" s="75"/>
      <c r="R27" s="76"/>
      <c r="S27" s="76"/>
      <c r="T27" s="76"/>
      <c r="U27" s="76"/>
      <c r="V27" s="76"/>
      <c r="W27" s="76"/>
      <c r="X27" s="76"/>
    </row>
    <row r="28" spans="1:24" ht="33.4" customHeight="1">
      <c r="A28" s="75"/>
      <c r="B28" s="75"/>
      <c r="C28" s="75"/>
      <c r="D28" s="74" t="s">
        <v>65</v>
      </c>
      <c r="E28" s="74" t="s">
        <v>66</v>
      </c>
      <c r="F28" s="74" t="s">
        <v>175</v>
      </c>
      <c r="G28" s="74" t="s">
        <v>176</v>
      </c>
      <c r="H28" s="76">
        <v>14400</v>
      </c>
      <c r="I28" s="245">
        <v>14400</v>
      </c>
      <c r="J28" s="251"/>
      <c r="K28" s="250">
        <v>14400</v>
      </c>
      <c r="L28" s="247"/>
      <c r="M28" s="75"/>
      <c r="N28" s="75"/>
      <c r="O28" s="75"/>
      <c r="P28" s="75"/>
      <c r="Q28" s="75"/>
      <c r="R28" s="76"/>
      <c r="S28" s="76"/>
      <c r="T28" s="76"/>
      <c r="U28" s="76"/>
      <c r="V28" s="76"/>
      <c r="W28" s="76"/>
      <c r="X28" s="76"/>
    </row>
    <row r="29" spans="1:24" ht="33.4" customHeight="1">
      <c r="A29" s="75"/>
      <c r="B29" s="74" t="s">
        <v>177</v>
      </c>
      <c r="C29" s="74" t="s">
        <v>178</v>
      </c>
      <c r="D29" s="75"/>
      <c r="E29" s="75"/>
      <c r="F29" s="75"/>
      <c r="G29" s="75"/>
      <c r="H29" s="76">
        <v>1500</v>
      </c>
      <c r="I29" s="245">
        <v>1500</v>
      </c>
      <c r="J29" s="251"/>
      <c r="K29" s="250">
        <v>1500</v>
      </c>
      <c r="L29" s="247"/>
      <c r="M29" s="75"/>
      <c r="N29" s="75"/>
      <c r="O29" s="75"/>
      <c r="P29" s="75"/>
      <c r="Q29" s="75"/>
      <c r="R29" s="76"/>
      <c r="S29" s="76"/>
      <c r="T29" s="76"/>
      <c r="U29" s="76"/>
      <c r="V29" s="76"/>
      <c r="W29" s="76"/>
      <c r="X29" s="76"/>
    </row>
    <row r="30" spans="1:24" ht="33.4" customHeight="1">
      <c r="A30" s="75"/>
      <c r="B30" s="75"/>
      <c r="C30" s="75"/>
      <c r="D30" s="74" t="s">
        <v>65</v>
      </c>
      <c r="E30" s="74" t="s">
        <v>66</v>
      </c>
      <c r="F30" s="74" t="s">
        <v>159</v>
      </c>
      <c r="G30" s="74" t="s">
        <v>160</v>
      </c>
      <c r="H30" s="76">
        <v>1500</v>
      </c>
      <c r="I30" s="245">
        <v>1500</v>
      </c>
      <c r="J30" s="251"/>
      <c r="K30" s="250">
        <v>1500</v>
      </c>
      <c r="L30" s="247"/>
      <c r="M30" s="75"/>
      <c r="N30" s="75"/>
      <c r="O30" s="75"/>
      <c r="P30" s="75"/>
      <c r="Q30" s="75"/>
      <c r="R30" s="76"/>
      <c r="S30" s="76"/>
      <c r="T30" s="76"/>
      <c r="U30" s="76"/>
      <c r="V30" s="76"/>
      <c r="W30" s="76"/>
      <c r="X30" s="76"/>
    </row>
    <row r="31" spans="1:24" ht="33.4" customHeight="1">
      <c r="A31" s="75"/>
      <c r="B31" s="74" t="s">
        <v>179</v>
      </c>
      <c r="C31" s="74" t="s">
        <v>180</v>
      </c>
      <c r="D31" s="75"/>
      <c r="E31" s="75"/>
      <c r="F31" s="75"/>
      <c r="G31" s="75"/>
      <c r="H31" s="76">
        <v>79848</v>
      </c>
      <c r="I31" s="245">
        <v>79848</v>
      </c>
      <c r="J31" s="251"/>
      <c r="K31" s="250">
        <v>79848</v>
      </c>
      <c r="L31" s="247"/>
      <c r="M31" s="75"/>
      <c r="N31" s="75"/>
      <c r="O31" s="75"/>
      <c r="P31" s="75"/>
      <c r="Q31" s="75"/>
      <c r="R31" s="76"/>
      <c r="S31" s="76"/>
      <c r="T31" s="76"/>
      <c r="U31" s="76"/>
      <c r="V31" s="76"/>
      <c r="W31" s="76"/>
      <c r="X31" s="76"/>
    </row>
    <row r="32" spans="1:24" ht="33.4" customHeight="1">
      <c r="A32" s="75"/>
      <c r="B32" s="75"/>
      <c r="C32" s="75"/>
      <c r="D32" s="74" t="s">
        <v>65</v>
      </c>
      <c r="E32" s="74" t="s">
        <v>66</v>
      </c>
      <c r="F32" s="74" t="s">
        <v>181</v>
      </c>
      <c r="G32" s="74" t="s">
        <v>182</v>
      </c>
      <c r="H32" s="76">
        <v>34284</v>
      </c>
      <c r="I32" s="245">
        <v>34284</v>
      </c>
      <c r="J32" s="251"/>
      <c r="K32" s="250">
        <v>34284</v>
      </c>
      <c r="L32" s="247"/>
      <c r="M32" s="75"/>
      <c r="N32" s="75"/>
      <c r="O32" s="75"/>
      <c r="P32" s="75"/>
      <c r="Q32" s="75"/>
      <c r="R32" s="76"/>
      <c r="S32" s="76"/>
      <c r="T32" s="76"/>
      <c r="U32" s="76"/>
      <c r="V32" s="76"/>
      <c r="W32" s="76"/>
      <c r="X32" s="76"/>
    </row>
    <row r="33" spans="1:24" ht="33.4" customHeight="1">
      <c r="A33" s="75"/>
      <c r="B33" s="75"/>
      <c r="C33" s="75"/>
      <c r="D33" s="74" t="s">
        <v>65</v>
      </c>
      <c r="E33" s="74" t="s">
        <v>66</v>
      </c>
      <c r="F33" s="74" t="s">
        <v>181</v>
      </c>
      <c r="G33" s="74" t="s">
        <v>182</v>
      </c>
      <c r="H33" s="76">
        <v>1800</v>
      </c>
      <c r="I33" s="245">
        <v>1800</v>
      </c>
      <c r="J33" s="251"/>
      <c r="K33" s="250">
        <v>1800</v>
      </c>
      <c r="L33" s="247"/>
      <c r="M33" s="75"/>
      <c r="N33" s="75"/>
      <c r="O33" s="75"/>
      <c r="P33" s="75"/>
      <c r="Q33" s="75"/>
      <c r="R33" s="76"/>
      <c r="S33" s="76"/>
      <c r="T33" s="76"/>
      <c r="U33" s="76"/>
      <c r="V33" s="76"/>
      <c r="W33" s="76"/>
      <c r="X33" s="76"/>
    </row>
    <row r="34" spans="1:24" ht="33.4" customHeight="1">
      <c r="A34" s="75"/>
      <c r="B34" s="75"/>
      <c r="C34" s="75"/>
      <c r="D34" s="74" t="s">
        <v>65</v>
      </c>
      <c r="E34" s="74" t="s">
        <v>66</v>
      </c>
      <c r="F34" s="74" t="s">
        <v>183</v>
      </c>
      <c r="G34" s="74" t="s">
        <v>184</v>
      </c>
      <c r="H34" s="76">
        <v>4500</v>
      </c>
      <c r="I34" s="245">
        <v>4500</v>
      </c>
      <c r="J34" s="251"/>
      <c r="K34" s="250">
        <v>4500</v>
      </c>
      <c r="L34" s="247"/>
      <c r="M34" s="75"/>
      <c r="N34" s="75"/>
      <c r="O34" s="75"/>
      <c r="P34" s="75"/>
      <c r="Q34" s="75"/>
      <c r="R34" s="76"/>
      <c r="S34" s="76"/>
      <c r="T34" s="76"/>
      <c r="U34" s="76"/>
      <c r="V34" s="76"/>
      <c r="W34" s="76"/>
      <c r="X34" s="76"/>
    </row>
    <row r="35" spans="1:24" ht="33.4" customHeight="1">
      <c r="A35" s="75"/>
      <c r="B35" s="75"/>
      <c r="C35" s="75"/>
      <c r="D35" s="74" t="s">
        <v>65</v>
      </c>
      <c r="E35" s="74" t="s">
        <v>66</v>
      </c>
      <c r="F35" s="74" t="s">
        <v>175</v>
      </c>
      <c r="G35" s="74" t="s">
        <v>176</v>
      </c>
      <c r="H35" s="76">
        <v>15000</v>
      </c>
      <c r="I35" s="245">
        <v>15000</v>
      </c>
      <c r="J35" s="251"/>
      <c r="K35" s="250">
        <v>15000</v>
      </c>
      <c r="L35" s="247"/>
      <c r="M35" s="75"/>
      <c r="N35" s="75"/>
      <c r="O35" s="75"/>
      <c r="P35" s="75"/>
      <c r="Q35" s="75"/>
      <c r="R35" s="76"/>
      <c r="S35" s="76"/>
      <c r="T35" s="76"/>
      <c r="U35" s="76"/>
      <c r="V35" s="76"/>
      <c r="W35" s="76"/>
      <c r="X35" s="76"/>
    </row>
    <row r="36" spans="1:24" ht="33.4" customHeight="1">
      <c r="A36" s="75"/>
      <c r="B36" s="75"/>
      <c r="C36" s="75"/>
      <c r="D36" s="74" t="s">
        <v>65</v>
      </c>
      <c r="E36" s="74" t="s">
        <v>66</v>
      </c>
      <c r="F36" s="74" t="s">
        <v>175</v>
      </c>
      <c r="G36" s="74" t="s">
        <v>176</v>
      </c>
      <c r="H36" s="76">
        <v>7140</v>
      </c>
      <c r="I36" s="245">
        <v>7140</v>
      </c>
      <c r="J36" s="251"/>
      <c r="K36" s="250">
        <v>7140</v>
      </c>
      <c r="L36" s="247"/>
      <c r="M36" s="75"/>
      <c r="N36" s="75"/>
      <c r="O36" s="75"/>
      <c r="P36" s="75"/>
      <c r="Q36" s="75"/>
      <c r="R36" s="76"/>
      <c r="S36" s="76"/>
      <c r="T36" s="76"/>
      <c r="U36" s="76"/>
      <c r="V36" s="76"/>
      <c r="W36" s="76"/>
      <c r="X36" s="76"/>
    </row>
    <row r="37" spans="1:24" ht="33.4" customHeight="1">
      <c r="A37" s="75"/>
      <c r="B37" s="75"/>
      <c r="C37" s="75"/>
      <c r="D37" s="74" t="s">
        <v>65</v>
      </c>
      <c r="E37" s="74" t="s">
        <v>66</v>
      </c>
      <c r="F37" s="74" t="s">
        <v>175</v>
      </c>
      <c r="G37" s="74" t="s">
        <v>176</v>
      </c>
      <c r="H37" s="76">
        <v>17124</v>
      </c>
      <c r="I37" s="245">
        <v>17124</v>
      </c>
      <c r="J37" s="251"/>
      <c r="K37" s="250">
        <v>17124</v>
      </c>
      <c r="L37" s="247"/>
      <c r="M37" s="75"/>
      <c r="N37" s="75"/>
      <c r="O37" s="75"/>
      <c r="P37" s="75"/>
      <c r="Q37" s="75"/>
      <c r="R37" s="76"/>
      <c r="S37" s="76"/>
      <c r="T37" s="76"/>
      <c r="U37" s="76"/>
      <c r="V37" s="76"/>
      <c r="W37" s="76"/>
      <c r="X37" s="76"/>
    </row>
    <row r="38" spans="1:24" ht="33.4" customHeight="1">
      <c r="A38" s="75"/>
      <c r="B38" s="74" t="s">
        <v>185</v>
      </c>
      <c r="C38" s="74" t="s">
        <v>186</v>
      </c>
      <c r="D38" s="75"/>
      <c r="E38" s="75"/>
      <c r="F38" s="75"/>
      <c r="G38" s="75"/>
      <c r="H38" s="76">
        <v>65707.199999999997</v>
      </c>
      <c r="I38" s="245">
        <v>65707.199999999997</v>
      </c>
      <c r="J38" s="251"/>
      <c r="K38" s="250">
        <v>65707.199999999997</v>
      </c>
      <c r="L38" s="247"/>
      <c r="M38" s="75"/>
      <c r="N38" s="75"/>
      <c r="O38" s="75"/>
      <c r="P38" s="75"/>
      <c r="Q38" s="75"/>
      <c r="R38" s="76"/>
      <c r="S38" s="76"/>
      <c r="T38" s="76"/>
      <c r="U38" s="76"/>
      <c r="V38" s="76"/>
      <c r="W38" s="76"/>
      <c r="X38" s="76"/>
    </row>
    <row r="39" spans="1:24" ht="33.4" customHeight="1">
      <c r="A39" s="75"/>
      <c r="B39" s="75"/>
      <c r="C39" s="75"/>
      <c r="D39" s="74" t="s">
        <v>59</v>
      </c>
      <c r="E39" s="74" t="s">
        <v>60</v>
      </c>
      <c r="F39" s="74" t="s">
        <v>187</v>
      </c>
      <c r="G39" s="74" t="s">
        <v>186</v>
      </c>
      <c r="H39" s="76">
        <v>65707.199999999997</v>
      </c>
      <c r="I39" s="245">
        <v>65707.199999999997</v>
      </c>
      <c r="J39" s="251"/>
      <c r="K39" s="250">
        <v>65707.199999999997</v>
      </c>
      <c r="L39" s="247"/>
      <c r="M39" s="75"/>
      <c r="N39" s="75"/>
      <c r="O39" s="75"/>
      <c r="P39" s="75"/>
      <c r="Q39" s="75"/>
      <c r="R39" s="76"/>
      <c r="S39" s="76"/>
      <c r="T39" s="76"/>
      <c r="U39" s="76"/>
      <c r="V39" s="76"/>
      <c r="W39" s="76"/>
      <c r="X39" s="76"/>
    </row>
    <row r="40" spans="1:24" ht="33.4" customHeight="1">
      <c r="A40" s="75"/>
      <c r="B40" s="74" t="s">
        <v>188</v>
      </c>
      <c r="C40" s="74" t="s">
        <v>189</v>
      </c>
      <c r="D40" s="75"/>
      <c r="E40" s="75"/>
      <c r="F40" s="75"/>
      <c r="G40" s="75"/>
      <c r="H40" s="76">
        <v>6196.11</v>
      </c>
      <c r="I40" s="245">
        <v>6196.11</v>
      </c>
      <c r="J40" s="251"/>
      <c r="K40" s="250">
        <v>6196.11</v>
      </c>
      <c r="L40" s="247"/>
      <c r="M40" s="75"/>
      <c r="N40" s="75"/>
      <c r="O40" s="75"/>
      <c r="P40" s="75"/>
      <c r="Q40" s="75"/>
      <c r="R40" s="76"/>
      <c r="S40" s="76"/>
      <c r="T40" s="76"/>
      <c r="U40" s="76"/>
      <c r="V40" s="76"/>
      <c r="W40" s="76"/>
      <c r="X40" s="76"/>
    </row>
    <row r="41" spans="1:24" ht="33.4" customHeight="1">
      <c r="A41" s="75"/>
      <c r="B41" s="75"/>
      <c r="C41" s="75"/>
      <c r="D41" s="74" t="s">
        <v>77</v>
      </c>
      <c r="E41" s="74" t="s">
        <v>78</v>
      </c>
      <c r="F41" s="74" t="s">
        <v>169</v>
      </c>
      <c r="G41" s="74" t="s">
        <v>170</v>
      </c>
      <c r="H41" s="76">
        <v>6196.11</v>
      </c>
      <c r="I41" s="245">
        <v>6196.11</v>
      </c>
      <c r="J41" s="251"/>
      <c r="K41" s="250">
        <v>6196.11</v>
      </c>
      <c r="L41" s="247"/>
      <c r="M41" s="75"/>
      <c r="N41" s="75"/>
      <c r="O41" s="75"/>
      <c r="P41" s="75"/>
      <c r="Q41" s="75"/>
      <c r="R41" s="76"/>
      <c r="S41" s="76"/>
      <c r="T41" s="76"/>
      <c r="U41" s="76"/>
      <c r="V41" s="76"/>
      <c r="W41" s="76"/>
      <c r="X41" s="76"/>
    </row>
    <row r="42" spans="1:24" ht="33.4" customHeight="1">
      <c r="A42" s="75"/>
      <c r="B42" s="74" t="s">
        <v>190</v>
      </c>
      <c r="C42" s="74" t="s">
        <v>191</v>
      </c>
      <c r="D42" s="75"/>
      <c r="E42" s="75"/>
      <c r="F42" s="75"/>
      <c r="G42" s="75"/>
      <c r="H42" s="76">
        <v>34800</v>
      </c>
      <c r="I42" s="245">
        <v>34800</v>
      </c>
      <c r="J42" s="251"/>
      <c r="K42" s="250">
        <v>34800</v>
      </c>
      <c r="L42" s="247"/>
      <c r="M42" s="75"/>
      <c r="N42" s="75"/>
      <c r="O42" s="75"/>
      <c r="P42" s="75"/>
      <c r="Q42" s="75"/>
      <c r="R42" s="76"/>
      <c r="S42" s="76"/>
      <c r="T42" s="76"/>
      <c r="U42" s="76"/>
      <c r="V42" s="76"/>
      <c r="W42" s="76"/>
      <c r="X42" s="76"/>
    </row>
    <row r="43" spans="1:24" ht="33.4" customHeight="1">
      <c r="A43" s="75"/>
      <c r="B43" s="75"/>
      <c r="C43" s="75"/>
      <c r="D43" s="74" t="s">
        <v>65</v>
      </c>
      <c r="E43" s="74" t="s">
        <v>66</v>
      </c>
      <c r="F43" s="74" t="s">
        <v>192</v>
      </c>
      <c r="G43" s="74" t="s">
        <v>193</v>
      </c>
      <c r="H43" s="76">
        <v>34800</v>
      </c>
      <c r="I43" s="245">
        <v>34800</v>
      </c>
      <c r="J43" s="251"/>
      <c r="K43" s="250">
        <v>34800</v>
      </c>
      <c r="L43" s="247"/>
      <c r="M43" s="75"/>
      <c r="N43" s="75"/>
      <c r="O43" s="75"/>
      <c r="P43" s="75"/>
      <c r="Q43" s="75"/>
      <c r="R43" s="76"/>
      <c r="S43" s="76"/>
      <c r="T43" s="76"/>
      <c r="U43" s="76"/>
      <c r="V43" s="76"/>
      <c r="W43" s="76"/>
      <c r="X43" s="76"/>
    </row>
    <row r="44" spans="1:24" ht="33.4" customHeight="1">
      <c r="A44" s="75"/>
      <c r="B44" s="74" t="s">
        <v>194</v>
      </c>
      <c r="C44" s="74" t="s">
        <v>195</v>
      </c>
      <c r="D44" s="75"/>
      <c r="E44" s="75"/>
      <c r="F44" s="75"/>
      <c r="G44" s="75"/>
      <c r="H44" s="76">
        <v>34200</v>
      </c>
      <c r="I44" s="245">
        <v>34200</v>
      </c>
      <c r="J44" s="251"/>
      <c r="K44" s="250">
        <v>34200</v>
      </c>
      <c r="L44" s="247"/>
      <c r="M44" s="75"/>
      <c r="N44" s="75"/>
      <c r="O44" s="75"/>
      <c r="P44" s="75"/>
      <c r="Q44" s="75"/>
      <c r="R44" s="76"/>
      <c r="S44" s="76"/>
      <c r="T44" s="76"/>
      <c r="U44" s="76"/>
      <c r="V44" s="76"/>
      <c r="W44" s="76"/>
      <c r="X44" s="76"/>
    </row>
    <row r="45" spans="1:24" ht="33.4" customHeight="1">
      <c r="A45" s="75"/>
      <c r="B45" s="75"/>
      <c r="C45" s="75"/>
      <c r="D45" s="74" t="s">
        <v>65</v>
      </c>
      <c r="E45" s="74" t="s">
        <v>66</v>
      </c>
      <c r="F45" s="74" t="s">
        <v>159</v>
      </c>
      <c r="G45" s="74" t="s">
        <v>160</v>
      </c>
      <c r="H45" s="76">
        <v>34200</v>
      </c>
      <c r="I45" s="245">
        <v>34200</v>
      </c>
      <c r="J45" s="251"/>
      <c r="K45" s="250">
        <v>34200</v>
      </c>
      <c r="L45" s="247"/>
      <c r="M45" s="75"/>
      <c r="N45" s="75"/>
      <c r="O45" s="75"/>
      <c r="P45" s="75"/>
      <c r="Q45" s="75"/>
      <c r="R45" s="76"/>
      <c r="S45" s="76"/>
      <c r="T45" s="76"/>
      <c r="U45" s="76"/>
      <c r="V45" s="76"/>
      <c r="W45" s="76"/>
      <c r="X45" s="76"/>
    </row>
    <row r="46" spans="1:24" ht="33.4" customHeight="1">
      <c r="A46" s="75"/>
      <c r="B46" s="74" t="s">
        <v>196</v>
      </c>
      <c r="C46" s="74" t="s">
        <v>197</v>
      </c>
      <c r="D46" s="75"/>
      <c r="E46" s="75"/>
      <c r="F46" s="75"/>
      <c r="G46" s="75"/>
      <c r="H46" s="76">
        <v>425988</v>
      </c>
      <c r="I46" s="245">
        <v>425988</v>
      </c>
      <c r="J46" s="251"/>
      <c r="K46" s="250">
        <v>425988</v>
      </c>
      <c r="L46" s="247"/>
      <c r="M46" s="75"/>
      <c r="N46" s="75"/>
      <c r="O46" s="75"/>
      <c r="P46" s="75"/>
      <c r="Q46" s="75"/>
      <c r="R46" s="76"/>
      <c r="S46" s="76"/>
      <c r="T46" s="76"/>
      <c r="U46" s="76"/>
      <c r="V46" s="76"/>
      <c r="W46" s="76"/>
      <c r="X46" s="76"/>
    </row>
    <row r="47" spans="1:24" ht="33.4" customHeight="1">
      <c r="A47" s="75"/>
      <c r="B47" s="75"/>
      <c r="C47" s="75"/>
      <c r="D47" s="74" t="s">
        <v>65</v>
      </c>
      <c r="E47" s="74" t="s">
        <v>66</v>
      </c>
      <c r="F47" s="74" t="s">
        <v>181</v>
      </c>
      <c r="G47" s="74" t="s">
        <v>182</v>
      </c>
      <c r="H47" s="76">
        <v>7200</v>
      </c>
      <c r="I47" s="245">
        <v>7200</v>
      </c>
      <c r="J47" s="251"/>
      <c r="K47" s="250">
        <v>7200</v>
      </c>
      <c r="L47" s="247"/>
      <c r="M47" s="75"/>
      <c r="N47" s="75"/>
      <c r="O47" s="75"/>
      <c r="P47" s="75"/>
      <c r="Q47" s="75"/>
      <c r="R47" s="76"/>
      <c r="S47" s="76"/>
      <c r="T47" s="76"/>
      <c r="U47" s="76"/>
      <c r="V47" s="76"/>
      <c r="W47" s="76"/>
      <c r="X47" s="76"/>
    </row>
    <row r="48" spans="1:24" ht="33.4" customHeight="1">
      <c r="A48" s="75"/>
      <c r="B48" s="75"/>
      <c r="C48" s="75"/>
      <c r="D48" s="74" t="s">
        <v>65</v>
      </c>
      <c r="E48" s="74" t="s">
        <v>66</v>
      </c>
      <c r="F48" s="74" t="s">
        <v>181</v>
      </c>
      <c r="G48" s="74" t="s">
        <v>182</v>
      </c>
      <c r="H48" s="76">
        <v>175572</v>
      </c>
      <c r="I48" s="245">
        <v>175572</v>
      </c>
      <c r="J48" s="251"/>
      <c r="K48" s="250">
        <v>175572</v>
      </c>
      <c r="L48" s="247"/>
      <c r="M48" s="75"/>
      <c r="N48" s="75"/>
      <c r="O48" s="75"/>
      <c r="P48" s="75"/>
      <c r="Q48" s="75"/>
      <c r="R48" s="76"/>
      <c r="S48" s="76"/>
      <c r="T48" s="76"/>
      <c r="U48" s="76"/>
      <c r="V48" s="76"/>
      <c r="W48" s="76"/>
      <c r="X48" s="76"/>
    </row>
    <row r="49" spans="1:24" ht="33.4" customHeight="1">
      <c r="A49" s="75"/>
      <c r="B49" s="75"/>
      <c r="C49" s="75"/>
      <c r="D49" s="74" t="s">
        <v>65</v>
      </c>
      <c r="E49" s="74" t="s">
        <v>66</v>
      </c>
      <c r="F49" s="74" t="s">
        <v>183</v>
      </c>
      <c r="G49" s="74" t="s">
        <v>184</v>
      </c>
      <c r="H49" s="76">
        <v>243216</v>
      </c>
      <c r="I49" s="245">
        <v>243216</v>
      </c>
      <c r="J49" s="251"/>
      <c r="K49" s="250">
        <v>243216</v>
      </c>
      <c r="L49" s="247"/>
      <c r="M49" s="75"/>
      <c r="N49" s="75"/>
      <c r="O49" s="75"/>
      <c r="P49" s="75"/>
      <c r="Q49" s="75"/>
      <c r="R49" s="76"/>
      <c r="S49" s="76"/>
      <c r="T49" s="76"/>
      <c r="U49" s="76"/>
      <c r="V49" s="76"/>
      <c r="W49" s="76"/>
      <c r="X49" s="76"/>
    </row>
    <row r="50" spans="1:24" ht="33.4" customHeight="1">
      <c r="A50" s="75"/>
      <c r="B50" s="74" t="s">
        <v>198</v>
      </c>
      <c r="C50" s="74" t="s">
        <v>199</v>
      </c>
      <c r="D50" s="75"/>
      <c r="E50" s="75"/>
      <c r="F50" s="75"/>
      <c r="G50" s="75"/>
      <c r="H50" s="76">
        <v>12154.35</v>
      </c>
      <c r="I50" s="245">
        <v>12154.35</v>
      </c>
      <c r="J50" s="251"/>
      <c r="K50" s="250">
        <v>12154.35</v>
      </c>
      <c r="L50" s="247"/>
      <c r="M50" s="75"/>
      <c r="N50" s="75"/>
      <c r="O50" s="75"/>
      <c r="P50" s="75"/>
      <c r="Q50" s="75"/>
      <c r="R50" s="76"/>
      <c r="S50" s="76"/>
      <c r="T50" s="76"/>
      <c r="U50" s="76"/>
      <c r="V50" s="76"/>
      <c r="W50" s="76"/>
      <c r="X50" s="76"/>
    </row>
    <row r="51" spans="1:24" ht="33.4" customHeight="1">
      <c r="A51" s="75"/>
      <c r="B51" s="75"/>
      <c r="C51" s="75"/>
      <c r="D51" s="74" t="s">
        <v>65</v>
      </c>
      <c r="E51" s="74" t="s">
        <v>66</v>
      </c>
      <c r="F51" s="74" t="s">
        <v>200</v>
      </c>
      <c r="G51" s="74" t="s">
        <v>201</v>
      </c>
      <c r="H51" s="76">
        <v>5000</v>
      </c>
      <c r="I51" s="245">
        <v>5000</v>
      </c>
      <c r="J51" s="251"/>
      <c r="K51" s="250">
        <v>5000</v>
      </c>
      <c r="L51" s="247"/>
      <c r="M51" s="75"/>
      <c r="N51" s="75"/>
      <c r="O51" s="75"/>
      <c r="P51" s="75"/>
      <c r="Q51" s="75"/>
      <c r="R51" s="76"/>
      <c r="S51" s="76"/>
      <c r="T51" s="76"/>
      <c r="U51" s="76"/>
      <c r="V51" s="76"/>
      <c r="W51" s="76"/>
      <c r="X51" s="76"/>
    </row>
    <row r="52" spans="1:24" ht="33.4" customHeight="1">
      <c r="A52" s="75"/>
      <c r="B52" s="75"/>
      <c r="C52" s="75"/>
      <c r="D52" s="74" t="s">
        <v>65</v>
      </c>
      <c r="E52" s="74" t="s">
        <v>66</v>
      </c>
      <c r="F52" s="74" t="s">
        <v>202</v>
      </c>
      <c r="G52" s="74" t="s">
        <v>203</v>
      </c>
      <c r="H52" s="76">
        <v>6954.35</v>
      </c>
      <c r="I52" s="245">
        <v>6954.35</v>
      </c>
      <c r="J52" s="251"/>
      <c r="K52" s="250">
        <v>6954.35</v>
      </c>
      <c r="L52" s="247"/>
      <c r="M52" s="75"/>
      <c r="N52" s="75"/>
      <c r="O52" s="75"/>
      <c r="P52" s="75"/>
      <c r="Q52" s="75"/>
      <c r="R52" s="76"/>
      <c r="S52" s="76"/>
      <c r="T52" s="76"/>
      <c r="U52" s="76"/>
      <c r="V52" s="76"/>
      <c r="W52" s="76"/>
      <c r="X52" s="76"/>
    </row>
    <row r="53" spans="1:24" ht="33.4" customHeight="1">
      <c r="A53" s="75"/>
      <c r="B53" s="75"/>
      <c r="C53" s="75"/>
      <c r="D53" s="74" t="s">
        <v>59</v>
      </c>
      <c r="E53" s="74" t="s">
        <v>60</v>
      </c>
      <c r="F53" s="74" t="s">
        <v>204</v>
      </c>
      <c r="G53" s="74" t="s">
        <v>205</v>
      </c>
      <c r="H53" s="76">
        <v>200</v>
      </c>
      <c r="I53" s="245">
        <v>200</v>
      </c>
      <c r="J53" s="251"/>
      <c r="K53" s="250">
        <v>200</v>
      </c>
      <c r="L53" s="247"/>
      <c r="M53" s="75"/>
      <c r="N53" s="75"/>
      <c r="O53" s="75"/>
      <c r="P53" s="75"/>
      <c r="Q53" s="75"/>
      <c r="R53" s="76"/>
      <c r="S53" s="76"/>
      <c r="T53" s="76"/>
      <c r="U53" s="76"/>
      <c r="V53" s="76"/>
      <c r="W53" s="76"/>
      <c r="X53" s="76"/>
    </row>
    <row r="54" spans="1:24" ht="33.4" customHeight="1">
      <c r="A54" s="75"/>
      <c r="B54" s="74" t="s">
        <v>206</v>
      </c>
      <c r="C54" s="74" t="s">
        <v>207</v>
      </c>
      <c r="D54" s="75"/>
      <c r="E54" s="75"/>
      <c r="F54" s="75"/>
      <c r="G54" s="75"/>
      <c r="H54" s="76">
        <v>1500</v>
      </c>
      <c r="I54" s="245">
        <v>1500</v>
      </c>
      <c r="J54" s="251"/>
      <c r="K54" s="250">
        <v>1500</v>
      </c>
      <c r="L54" s="247"/>
      <c r="M54" s="75"/>
      <c r="N54" s="75"/>
      <c r="O54" s="75"/>
      <c r="P54" s="75"/>
      <c r="Q54" s="75"/>
      <c r="R54" s="76"/>
      <c r="S54" s="76"/>
      <c r="T54" s="76"/>
      <c r="U54" s="76"/>
      <c r="V54" s="76"/>
      <c r="W54" s="76"/>
      <c r="X54" s="76"/>
    </row>
    <row r="55" spans="1:24" ht="33.4" customHeight="1">
      <c r="A55" s="75"/>
      <c r="B55" s="75"/>
      <c r="C55" s="75"/>
      <c r="D55" s="74" t="s">
        <v>65</v>
      </c>
      <c r="E55" s="74" t="s">
        <v>66</v>
      </c>
      <c r="F55" s="74" t="s">
        <v>159</v>
      </c>
      <c r="G55" s="74" t="s">
        <v>160</v>
      </c>
      <c r="H55" s="76">
        <v>1500</v>
      </c>
      <c r="I55" s="245">
        <v>1500</v>
      </c>
      <c r="J55" s="251"/>
      <c r="K55" s="250">
        <v>1500</v>
      </c>
      <c r="L55" s="247"/>
      <c r="M55" s="75"/>
      <c r="N55" s="75"/>
      <c r="O55" s="75"/>
      <c r="P55" s="75"/>
      <c r="Q55" s="75"/>
      <c r="R55" s="76"/>
      <c r="S55" s="76"/>
      <c r="T55" s="76"/>
      <c r="U55" s="76"/>
      <c r="V55" s="76"/>
      <c r="W55" s="76"/>
      <c r="X55" s="76"/>
    </row>
    <row r="56" spans="1:24" ht="33.4" customHeight="1">
      <c r="A56" s="75"/>
      <c r="B56" s="74" t="s">
        <v>208</v>
      </c>
      <c r="C56" s="74" t="s">
        <v>86</v>
      </c>
      <c r="D56" s="75"/>
      <c r="E56" s="75"/>
      <c r="F56" s="75"/>
      <c r="G56" s="75"/>
      <c r="H56" s="76">
        <v>65452.32</v>
      </c>
      <c r="I56" s="245">
        <v>65452.32</v>
      </c>
      <c r="J56" s="251"/>
      <c r="K56" s="250">
        <v>65452.32</v>
      </c>
      <c r="L56" s="247"/>
      <c r="M56" s="75"/>
      <c r="N56" s="75"/>
      <c r="O56" s="75"/>
      <c r="P56" s="75"/>
      <c r="Q56" s="75"/>
      <c r="R56" s="76"/>
      <c r="S56" s="76"/>
      <c r="T56" s="76"/>
      <c r="U56" s="76"/>
      <c r="V56" s="76"/>
      <c r="W56" s="76"/>
      <c r="X56" s="76"/>
    </row>
    <row r="57" spans="1:24" ht="33.4" customHeight="1">
      <c r="A57" s="75"/>
      <c r="B57" s="75"/>
      <c r="C57" s="75"/>
      <c r="D57" s="74" t="s">
        <v>85</v>
      </c>
      <c r="E57" s="74" t="s">
        <v>86</v>
      </c>
      <c r="F57" s="74" t="s">
        <v>209</v>
      </c>
      <c r="G57" s="74" t="s">
        <v>86</v>
      </c>
      <c r="H57" s="76">
        <v>856.8</v>
      </c>
      <c r="I57" s="245">
        <v>856.8</v>
      </c>
      <c r="J57" s="251"/>
      <c r="K57" s="250">
        <v>856.8</v>
      </c>
      <c r="L57" s="247"/>
      <c r="M57" s="75"/>
      <c r="N57" s="75"/>
      <c r="O57" s="75"/>
      <c r="P57" s="75"/>
      <c r="Q57" s="75"/>
      <c r="R57" s="76"/>
      <c r="S57" s="76"/>
      <c r="T57" s="76"/>
      <c r="U57" s="76"/>
      <c r="V57" s="76"/>
      <c r="W57" s="76"/>
      <c r="X57" s="76"/>
    </row>
    <row r="58" spans="1:24" ht="33.4" customHeight="1">
      <c r="A58" s="75"/>
      <c r="B58" s="75"/>
      <c r="C58" s="75"/>
      <c r="D58" s="74" t="s">
        <v>85</v>
      </c>
      <c r="E58" s="74" t="s">
        <v>86</v>
      </c>
      <c r="F58" s="74" t="s">
        <v>209</v>
      </c>
      <c r="G58" s="74" t="s">
        <v>86</v>
      </c>
      <c r="H58" s="76">
        <v>64595.519999999997</v>
      </c>
      <c r="I58" s="245">
        <v>64595.519999999997</v>
      </c>
      <c r="J58" s="251"/>
      <c r="K58" s="250">
        <v>64595.519999999997</v>
      </c>
      <c r="L58" s="247"/>
      <c r="M58" s="75"/>
      <c r="N58" s="75"/>
      <c r="O58" s="75"/>
      <c r="P58" s="75"/>
      <c r="Q58" s="75"/>
      <c r="R58" s="76"/>
      <c r="S58" s="76"/>
      <c r="T58" s="76"/>
      <c r="U58" s="76"/>
      <c r="V58" s="76"/>
      <c r="W58" s="76"/>
      <c r="X58" s="76"/>
    </row>
    <row r="59" spans="1:24" ht="23.65" customHeight="1">
      <c r="A59" s="185" t="s">
        <v>28</v>
      </c>
      <c r="B59" s="185"/>
      <c r="C59" s="185"/>
      <c r="D59" s="185"/>
      <c r="E59" s="185"/>
      <c r="F59" s="185"/>
      <c r="G59" s="185"/>
      <c r="H59" s="76">
        <v>913480.79</v>
      </c>
      <c r="I59" s="245">
        <v>913480.79</v>
      </c>
      <c r="J59" s="249"/>
      <c r="K59" s="250">
        <v>913480.79</v>
      </c>
      <c r="L59" s="24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</sheetData>
  <mergeCells count="32">
    <mergeCell ref="W1:X1"/>
    <mergeCell ref="A2:X2"/>
    <mergeCell ref="A3:C3"/>
    <mergeCell ref="W3:X3"/>
    <mergeCell ref="H4:X4"/>
    <mergeCell ref="S5:X5"/>
    <mergeCell ref="I6:J6"/>
    <mergeCell ref="A59:G5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I5:N5"/>
    <mergeCell ref="O5:Q5"/>
    <mergeCell ref="X6:X7"/>
    <mergeCell ref="S6:S7"/>
    <mergeCell ref="T6:T7"/>
    <mergeCell ref="U6:U7"/>
    <mergeCell ref="V6:V7"/>
    <mergeCell ref="W6:W7"/>
  </mergeCells>
  <phoneticPr fontId="39" type="noConversion"/>
  <printOptions horizontalCentered="1"/>
  <pageMargins left="0.31" right="0.31" top="0.75" bottom="0.75" header="0.31" footer="0.31"/>
  <pageSetup paperSize="9" scale="75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14"/>
  <sheetViews>
    <sheetView showZeros="0" workbookViewId="0">
      <selection activeCell="I27" sqref="I27"/>
    </sheetView>
  </sheetViews>
  <sheetFormatPr defaultColWidth="8.875" defaultRowHeight="15" customHeight="1"/>
  <cols>
    <col min="1" max="1" width="15.125" customWidth="1"/>
    <col min="2" max="2" width="15.25" customWidth="1"/>
    <col min="3" max="3" width="19.25" customWidth="1"/>
    <col min="4" max="4" width="19.375" customWidth="1"/>
    <col min="5" max="5" width="10.75" customWidth="1"/>
    <col min="6" max="6" width="17.25" customWidth="1"/>
    <col min="7" max="7" width="9.125" customWidth="1"/>
    <col min="8" max="8" width="15.25" customWidth="1"/>
    <col min="9" max="9" width="12.5" customWidth="1"/>
    <col min="10" max="10" width="12" customWidth="1"/>
    <col min="11" max="11" width="12.25" customWidth="1"/>
    <col min="12" max="12" width="7.375" customWidth="1"/>
    <col min="13" max="13" width="8" customWidth="1"/>
    <col min="14" max="14" width="10.625" customWidth="1"/>
    <col min="15" max="15" width="7.25" customWidth="1"/>
    <col min="16" max="16" width="5.75" customWidth="1"/>
    <col min="17" max="17" width="9.375" customWidth="1"/>
    <col min="18" max="18" width="9.125" customWidth="1"/>
    <col min="19" max="19" width="8.25" customWidth="1"/>
    <col min="20" max="20" width="7.25" customWidth="1"/>
    <col min="21" max="21" width="6.625" customWidth="1"/>
    <col min="22" max="22" width="7.25" customWidth="1"/>
    <col min="23" max="23" width="6.5" customWidth="1"/>
  </cols>
  <sheetData>
    <row r="1" spans="1:23" ht="16.899999999999999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188" t="s">
        <v>210</v>
      </c>
      <c r="W1" s="188"/>
    </row>
    <row r="2" spans="1:23" ht="34.15" customHeight="1">
      <c r="A2" s="69"/>
      <c r="B2" s="189" t="s">
        <v>211</v>
      </c>
      <c r="C2" s="189"/>
      <c r="D2" s="189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</row>
    <row r="3" spans="1:23" ht="31.15" customHeight="1">
      <c r="A3" s="191" t="str">
        <f>"单位名称："&amp;"石屏县红十字会"</f>
        <v>单位名称：石屏县红十字会</v>
      </c>
      <c r="B3" s="191"/>
      <c r="C3" s="191"/>
      <c r="D3" s="19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192" t="str">
        <f>"单位:"&amp;"元"</f>
        <v>单位:元</v>
      </c>
      <c r="W3" s="193"/>
    </row>
    <row r="4" spans="1:23" ht="23.25" customHeight="1">
      <c r="A4" s="194" t="s">
        <v>212</v>
      </c>
      <c r="B4" s="194" t="s">
        <v>112</v>
      </c>
      <c r="C4" s="194" t="s">
        <v>113</v>
      </c>
      <c r="D4" s="184" t="s">
        <v>213</v>
      </c>
      <c r="E4" s="184" t="s">
        <v>114</v>
      </c>
      <c r="F4" s="184" t="s">
        <v>115</v>
      </c>
      <c r="G4" s="184" t="s">
        <v>214</v>
      </c>
      <c r="H4" s="184" t="s">
        <v>215</v>
      </c>
      <c r="I4" s="194" t="s">
        <v>119</v>
      </c>
      <c r="J4" s="184" t="s">
        <v>216</v>
      </c>
      <c r="K4" s="184"/>
      <c r="L4" s="184"/>
      <c r="M4" s="184"/>
      <c r="N4" s="184" t="s">
        <v>121</v>
      </c>
      <c r="O4" s="184"/>
      <c r="P4" s="184"/>
      <c r="Q4" s="184" t="s">
        <v>34</v>
      </c>
      <c r="R4" s="184" t="s">
        <v>35</v>
      </c>
      <c r="S4" s="184"/>
      <c r="T4" s="184"/>
      <c r="U4" s="184"/>
      <c r="V4" s="184"/>
      <c r="W4" s="184"/>
    </row>
    <row r="5" spans="1:23" ht="21" customHeight="1">
      <c r="A5" s="194"/>
      <c r="B5" s="194"/>
      <c r="C5" s="194"/>
      <c r="D5" s="184"/>
      <c r="E5" s="184"/>
      <c r="F5" s="184"/>
      <c r="G5" s="184"/>
      <c r="H5" s="184"/>
      <c r="I5" s="194"/>
      <c r="J5" s="184" t="s">
        <v>31</v>
      </c>
      <c r="K5" s="184"/>
      <c r="L5" s="184" t="s">
        <v>32</v>
      </c>
      <c r="M5" s="184" t="s">
        <v>33</v>
      </c>
      <c r="N5" s="184" t="s">
        <v>31</v>
      </c>
      <c r="O5" s="184" t="s">
        <v>32</v>
      </c>
      <c r="P5" s="184" t="s">
        <v>33</v>
      </c>
      <c r="Q5" s="184"/>
      <c r="R5" s="184" t="s">
        <v>30</v>
      </c>
      <c r="S5" s="184" t="s">
        <v>36</v>
      </c>
      <c r="T5" s="184" t="s">
        <v>37</v>
      </c>
      <c r="U5" s="184" t="s">
        <v>38</v>
      </c>
      <c r="V5" s="184" t="s">
        <v>39</v>
      </c>
      <c r="W5" s="184" t="s">
        <v>40</v>
      </c>
    </row>
    <row r="6" spans="1:23" ht="44.25" customHeight="1">
      <c r="A6" s="194"/>
      <c r="B6" s="194"/>
      <c r="C6" s="194"/>
      <c r="D6" s="184"/>
      <c r="E6" s="184"/>
      <c r="F6" s="184"/>
      <c r="G6" s="184"/>
      <c r="H6" s="184"/>
      <c r="I6" s="194"/>
      <c r="J6" s="71" t="s">
        <v>30</v>
      </c>
      <c r="K6" s="71" t="s">
        <v>217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</row>
    <row r="7" spans="1:23" ht="18.75" customHeight="1">
      <c r="A7" s="72"/>
      <c r="B7" s="72" t="s">
        <v>128</v>
      </c>
      <c r="C7" s="72" t="s">
        <v>129</v>
      </c>
      <c r="D7" s="72" t="s">
        <v>130</v>
      </c>
      <c r="E7" s="72" t="s">
        <v>131</v>
      </c>
      <c r="F7" s="72" t="s">
        <v>132</v>
      </c>
      <c r="G7" s="72" t="s">
        <v>133</v>
      </c>
      <c r="H7" s="72" t="s">
        <v>134</v>
      </c>
      <c r="I7" s="72" t="s">
        <v>135</v>
      </c>
      <c r="J7" s="72" t="s">
        <v>136</v>
      </c>
      <c r="K7" s="72" t="s">
        <v>137</v>
      </c>
      <c r="L7" s="72" t="s">
        <v>138</v>
      </c>
      <c r="M7" s="72" t="s">
        <v>139</v>
      </c>
      <c r="N7" s="72" t="s">
        <v>142</v>
      </c>
      <c r="O7" s="72" t="s">
        <v>143</v>
      </c>
      <c r="P7" s="72" t="s">
        <v>144</v>
      </c>
      <c r="Q7" s="72" t="s">
        <v>145</v>
      </c>
      <c r="R7" s="72" t="s">
        <v>146</v>
      </c>
      <c r="S7" s="72" t="s">
        <v>147</v>
      </c>
      <c r="T7" s="72" t="s">
        <v>148</v>
      </c>
      <c r="U7" s="72" t="s">
        <v>149</v>
      </c>
      <c r="V7" s="72" t="s">
        <v>150</v>
      </c>
      <c r="W7" s="72" t="s">
        <v>151</v>
      </c>
    </row>
    <row r="8" spans="1:23" ht="33.4" customHeight="1">
      <c r="A8" s="73" t="s">
        <v>218</v>
      </c>
      <c r="B8" s="74" t="s">
        <v>219</v>
      </c>
      <c r="C8" s="74" t="s">
        <v>220</v>
      </c>
      <c r="D8" s="75" t="s">
        <v>42</v>
      </c>
      <c r="E8" s="75"/>
      <c r="F8" s="75"/>
      <c r="G8" s="75"/>
      <c r="H8" s="75"/>
      <c r="I8" s="76">
        <v>40000</v>
      </c>
      <c r="J8" s="76">
        <v>40000</v>
      </c>
      <c r="K8" s="76">
        <v>40000</v>
      </c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33.4" customHeight="1">
      <c r="A9" s="73"/>
      <c r="B9" s="73"/>
      <c r="C9" s="73"/>
      <c r="D9" s="73"/>
      <c r="E9" s="74" t="s">
        <v>67</v>
      </c>
      <c r="F9" s="74" t="s">
        <v>68</v>
      </c>
      <c r="G9" s="74" t="s">
        <v>221</v>
      </c>
      <c r="H9" s="74" t="s">
        <v>222</v>
      </c>
      <c r="I9" s="76">
        <v>1152</v>
      </c>
      <c r="J9" s="76">
        <v>1152</v>
      </c>
      <c r="K9" s="76">
        <v>1152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33.4" customHeight="1">
      <c r="A10" s="75"/>
      <c r="B10" s="75"/>
      <c r="C10" s="75"/>
      <c r="D10" s="75"/>
      <c r="E10" s="74" t="s">
        <v>67</v>
      </c>
      <c r="F10" s="74" t="s">
        <v>68</v>
      </c>
      <c r="G10" s="74" t="s">
        <v>223</v>
      </c>
      <c r="H10" s="74" t="s">
        <v>224</v>
      </c>
      <c r="I10" s="76">
        <v>19600</v>
      </c>
      <c r="J10" s="76">
        <v>19600</v>
      </c>
      <c r="K10" s="76">
        <v>19600</v>
      </c>
      <c r="L10" s="76"/>
      <c r="M10" s="76"/>
      <c r="N10" s="75"/>
      <c r="O10" s="75"/>
      <c r="P10" s="75"/>
      <c r="Q10" s="76"/>
      <c r="R10" s="76"/>
      <c r="S10" s="76"/>
      <c r="T10" s="76"/>
      <c r="U10" s="76"/>
      <c r="V10" s="76"/>
      <c r="W10" s="76"/>
    </row>
    <row r="11" spans="1:23" ht="33.4" customHeight="1">
      <c r="A11" s="75"/>
      <c r="B11" s="75"/>
      <c r="C11" s="75"/>
      <c r="D11" s="75"/>
      <c r="E11" s="74" t="s">
        <v>67</v>
      </c>
      <c r="F11" s="74" t="s">
        <v>68</v>
      </c>
      <c r="G11" s="74" t="s">
        <v>154</v>
      </c>
      <c r="H11" s="74" t="s">
        <v>153</v>
      </c>
      <c r="I11" s="76">
        <v>12000</v>
      </c>
      <c r="J11" s="76">
        <v>12000</v>
      </c>
      <c r="K11" s="76">
        <v>12000</v>
      </c>
      <c r="L11" s="76"/>
      <c r="M11" s="76"/>
      <c r="N11" s="75"/>
      <c r="O11" s="75"/>
      <c r="P11" s="75"/>
      <c r="Q11" s="76"/>
      <c r="R11" s="76"/>
      <c r="S11" s="76"/>
      <c r="T11" s="76"/>
      <c r="U11" s="76"/>
      <c r="V11" s="76"/>
      <c r="W11" s="76"/>
    </row>
    <row r="12" spans="1:23" ht="33.4" customHeight="1">
      <c r="A12" s="75"/>
      <c r="B12" s="75"/>
      <c r="C12" s="75"/>
      <c r="D12" s="75"/>
      <c r="E12" s="74" t="s">
        <v>67</v>
      </c>
      <c r="F12" s="74" t="s">
        <v>68</v>
      </c>
      <c r="G12" s="74" t="s">
        <v>192</v>
      </c>
      <c r="H12" s="74" t="s">
        <v>193</v>
      </c>
      <c r="I12" s="76">
        <v>1950</v>
      </c>
      <c r="J12" s="76">
        <v>1950</v>
      </c>
      <c r="K12" s="76">
        <v>1950</v>
      </c>
      <c r="L12" s="76"/>
      <c r="M12" s="76"/>
      <c r="N12" s="75"/>
      <c r="O12" s="75"/>
      <c r="P12" s="75"/>
      <c r="Q12" s="76"/>
      <c r="R12" s="76"/>
      <c r="S12" s="76"/>
      <c r="T12" s="76"/>
      <c r="U12" s="76"/>
      <c r="V12" s="76"/>
      <c r="W12" s="76"/>
    </row>
    <row r="13" spans="1:23" ht="33.4" customHeight="1">
      <c r="A13" s="75"/>
      <c r="B13" s="75"/>
      <c r="C13" s="75"/>
      <c r="D13" s="75"/>
      <c r="E13" s="74" t="s">
        <v>67</v>
      </c>
      <c r="F13" s="74" t="s">
        <v>68</v>
      </c>
      <c r="G13" s="74" t="s">
        <v>225</v>
      </c>
      <c r="H13" s="74" t="s">
        <v>226</v>
      </c>
      <c r="I13" s="76">
        <v>5298</v>
      </c>
      <c r="J13" s="76">
        <v>5298</v>
      </c>
      <c r="K13" s="76">
        <v>5298</v>
      </c>
      <c r="L13" s="76"/>
      <c r="M13" s="76"/>
      <c r="N13" s="75"/>
      <c r="O13" s="75"/>
      <c r="P13" s="75"/>
      <c r="Q13" s="76"/>
      <c r="R13" s="76"/>
      <c r="S13" s="76"/>
      <c r="T13" s="76"/>
      <c r="U13" s="76"/>
      <c r="V13" s="76"/>
      <c r="W13" s="76"/>
    </row>
    <row r="14" spans="1:23" ht="23.65" customHeight="1">
      <c r="A14" s="74"/>
      <c r="B14" s="185" t="s">
        <v>28</v>
      </c>
      <c r="C14" s="185"/>
      <c r="D14" s="185"/>
      <c r="E14" s="185"/>
      <c r="F14" s="185"/>
      <c r="G14" s="185"/>
      <c r="H14" s="185"/>
      <c r="I14" s="76">
        <v>40000</v>
      </c>
      <c r="J14" s="76">
        <v>40000</v>
      </c>
      <c r="K14" s="76">
        <v>40000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</sheetData>
  <mergeCells count="30">
    <mergeCell ref="V1:W1"/>
    <mergeCell ref="B2:W2"/>
    <mergeCell ref="A3:D3"/>
    <mergeCell ref="V3:W3"/>
    <mergeCell ref="J4:M4"/>
    <mergeCell ref="N4:P4"/>
    <mergeCell ref="R4:W4"/>
    <mergeCell ref="Q4:Q6"/>
    <mergeCell ref="R5:R6"/>
    <mergeCell ref="S5:S6"/>
    <mergeCell ref="T5:T6"/>
    <mergeCell ref="U5:U6"/>
    <mergeCell ref="V5:V6"/>
    <mergeCell ref="W5:W6"/>
    <mergeCell ref="J5:K5"/>
    <mergeCell ref="B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</mergeCells>
  <phoneticPr fontId="40" type="noConversion"/>
  <printOptions horizontalCentered="1"/>
  <pageMargins left="0.31" right="0.31" top="0.75" bottom="0.75" header="0.31" footer="0.31"/>
  <pageSetup paperSize="9" scale="75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14"/>
  <sheetViews>
    <sheetView showZeros="0" workbookViewId="0">
      <selection activeCell="D12" sqref="D12"/>
    </sheetView>
  </sheetViews>
  <sheetFormatPr defaultColWidth="10.75" defaultRowHeight="12" customHeight="1"/>
  <cols>
    <col min="1" max="1" width="17.875" customWidth="1"/>
    <col min="2" max="2" width="28.625" customWidth="1"/>
    <col min="3" max="4" width="9.5" customWidth="1"/>
    <col min="5" max="5" width="22.5" customWidth="1"/>
    <col min="6" max="6" width="9.625" customWidth="1"/>
    <col min="7" max="7" width="7.875" customWidth="1"/>
    <col min="8" max="8" width="8.5" customWidth="1"/>
    <col min="9" max="9" width="12.5" customWidth="1"/>
    <col min="10" max="10" width="44.625" customWidth="1"/>
  </cols>
  <sheetData>
    <row r="1" spans="1:10" ht="19.899999999999999" customHeight="1">
      <c r="A1" s="8"/>
      <c r="B1" s="8"/>
      <c r="C1" s="8"/>
      <c r="D1" s="8"/>
      <c r="E1" s="8"/>
      <c r="F1" s="8"/>
      <c r="G1" s="8"/>
      <c r="H1" s="8"/>
      <c r="I1" s="8"/>
      <c r="J1" s="67" t="s">
        <v>227</v>
      </c>
    </row>
    <row r="2" spans="1:10" ht="28.5" customHeight="1">
      <c r="A2" s="195" t="s">
        <v>228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ht="31.15" customHeight="1">
      <c r="A3" s="175" t="str">
        <f>"单位名称："&amp;"石屏县红十字会"</f>
        <v>单位名称：石屏县红十字会</v>
      </c>
      <c r="B3" s="196"/>
      <c r="C3" s="196"/>
      <c r="D3" s="196"/>
      <c r="E3" s="196"/>
      <c r="F3" s="196"/>
      <c r="G3" s="196"/>
      <c r="H3" s="196"/>
      <c r="I3" s="8"/>
      <c r="J3" s="8"/>
    </row>
    <row r="4" spans="1:10" ht="44.25" customHeight="1">
      <c r="A4" s="9" t="s">
        <v>229</v>
      </c>
      <c r="B4" s="9" t="s">
        <v>230</v>
      </c>
      <c r="C4" s="9" t="s">
        <v>231</v>
      </c>
      <c r="D4" s="9" t="s">
        <v>232</v>
      </c>
      <c r="E4" s="9" t="s">
        <v>233</v>
      </c>
      <c r="F4" s="61" t="s">
        <v>234</v>
      </c>
      <c r="G4" s="9" t="s">
        <v>235</v>
      </c>
      <c r="H4" s="61" t="s">
        <v>236</v>
      </c>
      <c r="I4" s="61" t="s">
        <v>237</v>
      </c>
      <c r="J4" s="9" t="s">
        <v>238</v>
      </c>
    </row>
    <row r="5" spans="1:10" ht="16.899999999999999" customHeight="1">
      <c r="A5" s="12">
        <v>1</v>
      </c>
      <c r="B5" s="12">
        <v>3</v>
      </c>
      <c r="C5" s="12">
        <v>4</v>
      </c>
      <c r="D5" s="12">
        <v>5</v>
      </c>
      <c r="E5" s="12">
        <v>6</v>
      </c>
      <c r="F5" s="62">
        <v>7</v>
      </c>
      <c r="G5" s="12">
        <v>8</v>
      </c>
      <c r="H5" s="62">
        <v>9</v>
      </c>
      <c r="I5" s="62">
        <v>10</v>
      </c>
      <c r="J5" s="12">
        <v>11</v>
      </c>
    </row>
    <row r="6" spans="1:10" ht="31.15" customHeight="1">
      <c r="A6" s="63" t="s">
        <v>42</v>
      </c>
      <c r="B6" s="64"/>
      <c r="C6" s="64"/>
      <c r="D6" s="64"/>
      <c r="E6" s="64"/>
      <c r="F6" s="65"/>
      <c r="G6" s="64"/>
      <c r="H6" s="65"/>
      <c r="I6" s="65"/>
      <c r="J6" s="64"/>
    </row>
    <row r="7" spans="1:10" ht="31.15" customHeight="1">
      <c r="A7" s="197" t="s">
        <v>220</v>
      </c>
      <c r="B7" s="198" t="s">
        <v>239</v>
      </c>
      <c r="C7" s="59" t="s">
        <v>240</v>
      </c>
      <c r="D7" s="59" t="s">
        <v>241</v>
      </c>
      <c r="E7" s="252" t="s">
        <v>326</v>
      </c>
      <c r="F7" s="59" t="s">
        <v>242</v>
      </c>
      <c r="G7" s="15" t="s">
        <v>243</v>
      </c>
      <c r="H7" s="59" t="s">
        <v>244</v>
      </c>
      <c r="I7" s="59" t="s">
        <v>245</v>
      </c>
      <c r="J7" s="18" t="s">
        <v>246</v>
      </c>
    </row>
    <row r="8" spans="1:10" ht="31.15" customHeight="1">
      <c r="A8" s="197" t="s">
        <v>220</v>
      </c>
      <c r="B8" s="198" t="s">
        <v>239</v>
      </c>
      <c r="C8" s="59" t="s">
        <v>240</v>
      </c>
      <c r="D8" s="59" t="s">
        <v>241</v>
      </c>
      <c r="E8" s="15" t="s">
        <v>247</v>
      </c>
      <c r="F8" s="59" t="s">
        <v>242</v>
      </c>
      <c r="G8" s="15" t="s">
        <v>137</v>
      </c>
      <c r="H8" s="59" t="s">
        <v>248</v>
      </c>
      <c r="I8" s="59" t="s">
        <v>245</v>
      </c>
      <c r="J8" s="18" t="s">
        <v>249</v>
      </c>
    </row>
    <row r="9" spans="1:10" ht="31.15" customHeight="1">
      <c r="A9" s="197" t="s">
        <v>220</v>
      </c>
      <c r="B9" s="198" t="s">
        <v>239</v>
      </c>
      <c r="C9" s="59" t="s">
        <v>240</v>
      </c>
      <c r="D9" s="59" t="s">
        <v>241</v>
      </c>
      <c r="E9" s="15" t="s">
        <v>250</v>
      </c>
      <c r="F9" s="59" t="s">
        <v>242</v>
      </c>
      <c r="G9" s="15" t="s">
        <v>137</v>
      </c>
      <c r="H9" s="59" t="s">
        <v>248</v>
      </c>
      <c r="I9" s="59" t="s">
        <v>245</v>
      </c>
      <c r="J9" s="18" t="s">
        <v>249</v>
      </c>
    </row>
    <row r="10" spans="1:10" ht="31.15" customHeight="1">
      <c r="A10" s="197" t="s">
        <v>220</v>
      </c>
      <c r="B10" s="198" t="s">
        <v>239</v>
      </c>
      <c r="C10" s="59" t="s">
        <v>240</v>
      </c>
      <c r="D10" s="59" t="s">
        <v>241</v>
      </c>
      <c r="E10" s="15" t="s">
        <v>251</v>
      </c>
      <c r="F10" s="59" t="s">
        <v>242</v>
      </c>
      <c r="G10" s="15" t="s">
        <v>129</v>
      </c>
      <c r="H10" s="59" t="s">
        <v>252</v>
      </c>
      <c r="I10" s="59" t="s">
        <v>245</v>
      </c>
      <c r="J10" s="18" t="s">
        <v>253</v>
      </c>
    </row>
    <row r="11" spans="1:10" ht="31.15" customHeight="1">
      <c r="A11" s="197" t="s">
        <v>220</v>
      </c>
      <c r="B11" s="198" t="s">
        <v>239</v>
      </c>
      <c r="C11" s="59" t="s">
        <v>240</v>
      </c>
      <c r="D11" s="59" t="s">
        <v>241</v>
      </c>
      <c r="E11" s="15" t="s">
        <v>254</v>
      </c>
      <c r="F11" s="59" t="s">
        <v>242</v>
      </c>
      <c r="G11" s="15" t="s">
        <v>129</v>
      </c>
      <c r="H11" s="59" t="s">
        <v>255</v>
      </c>
      <c r="I11" s="59" t="s">
        <v>245</v>
      </c>
      <c r="J11" s="18" t="s">
        <v>256</v>
      </c>
    </row>
    <row r="12" spans="1:10" ht="46.5" customHeight="1">
      <c r="A12" s="197" t="s">
        <v>220</v>
      </c>
      <c r="B12" s="198" t="s">
        <v>239</v>
      </c>
      <c r="C12" s="59" t="s">
        <v>240</v>
      </c>
      <c r="D12" s="59" t="s">
        <v>257</v>
      </c>
      <c r="E12" s="15" t="s">
        <v>258</v>
      </c>
      <c r="F12" s="59" t="s">
        <v>242</v>
      </c>
      <c r="G12" s="15" t="s">
        <v>259</v>
      </c>
      <c r="H12" s="59" t="s">
        <v>260</v>
      </c>
      <c r="I12" s="59" t="s">
        <v>245</v>
      </c>
      <c r="J12" s="18" t="s">
        <v>261</v>
      </c>
    </row>
    <row r="13" spans="1:10" ht="44.25" customHeight="1">
      <c r="A13" s="197" t="s">
        <v>220</v>
      </c>
      <c r="B13" s="198" t="s">
        <v>239</v>
      </c>
      <c r="C13" s="59" t="s">
        <v>262</v>
      </c>
      <c r="D13" s="59" t="s">
        <v>263</v>
      </c>
      <c r="E13" s="15" t="s">
        <v>264</v>
      </c>
      <c r="F13" s="59" t="s">
        <v>242</v>
      </c>
      <c r="G13" s="15" t="s">
        <v>259</v>
      </c>
      <c r="H13" s="59" t="s">
        <v>265</v>
      </c>
      <c r="I13" s="59" t="s">
        <v>245</v>
      </c>
      <c r="J13" s="18" t="s">
        <v>266</v>
      </c>
    </row>
    <row r="14" spans="1:10" ht="48.75" customHeight="1">
      <c r="A14" s="197" t="s">
        <v>220</v>
      </c>
      <c r="B14" s="198" t="s">
        <v>239</v>
      </c>
      <c r="C14" s="59" t="s">
        <v>267</v>
      </c>
      <c r="D14" s="59" t="s">
        <v>268</v>
      </c>
      <c r="E14" s="15" t="s">
        <v>269</v>
      </c>
      <c r="F14" s="59" t="s">
        <v>242</v>
      </c>
      <c r="G14" s="15" t="s">
        <v>259</v>
      </c>
      <c r="H14" s="59" t="s">
        <v>260</v>
      </c>
      <c r="I14" s="59" t="s">
        <v>245</v>
      </c>
      <c r="J14" s="18" t="s">
        <v>270</v>
      </c>
    </row>
  </sheetData>
  <mergeCells count="4">
    <mergeCell ref="A2:J2"/>
    <mergeCell ref="A3:H3"/>
    <mergeCell ref="A7:A14"/>
    <mergeCell ref="B7:B14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10"/>
  <sheetViews>
    <sheetView showZeros="0" workbookViewId="0">
      <selection activeCell="A10" sqref="A10"/>
    </sheetView>
  </sheetViews>
  <sheetFormatPr defaultColWidth="10.75" defaultRowHeight="12" customHeight="1"/>
  <cols>
    <col min="1" max="1" width="20.5" customWidth="1"/>
    <col min="2" max="2" width="28.625" customWidth="1"/>
    <col min="3" max="4" width="9.5" customWidth="1"/>
    <col min="5" max="5" width="22.5" customWidth="1"/>
    <col min="6" max="6" width="9.625" customWidth="1"/>
    <col min="7" max="7" width="7.875" customWidth="1"/>
    <col min="8" max="8" width="8.5" customWidth="1"/>
    <col min="9" max="9" width="12.5" customWidth="1"/>
    <col min="10" max="10" width="40.125" customWidth="1"/>
  </cols>
  <sheetData>
    <row r="1" spans="1:10" ht="19.899999999999999" customHeight="1">
      <c r="A1" s="8"/>
      <c r="B1" s="8"/>
      <c r="C1" s="8"/>
      <c r="D1" s="8"/>
      <c r="E1" s="8"/>
      <c r="F1" s="8"/>
      <c r="G1" s="8"/>
      <c r="H1" s="8"/>
      <c r="I1" s="8"/>
      <c r="J1" s="67" t="s">
        <v>271</v>
      </c>
    </row>
    <row r="2" spans="1:10" ht="28.5" customHeight="1">
      <c r="A2" s="195" t="s">
        <v>272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ht="31.15" customHeight="1">
      <c r="A3" s="175" t="str">
        <f>"单位名称："&amp;"石屏县红十字会"</f>
        <v>单位名称：石屏县红十字会</v>
      </c>
      <c r="B3" s="196"/>
      <c r="C3" s="196"/>
      <c r="D3" s="196"/>
      <c r="E3" s="196"/>
      <c r="F3" s="196"/>
      <c r="G3" s="196"/>
      <c r="H3" s="196"/>
      <c r="I3" s="8"/>
      <c r="J3" s="8"/>
    </row>
    <row r="4" spans="1:10" ht="44.25" customHeight="1">
      <c r="A4" s="9" t="s">
        <v>229</v>
      </c>
      <c r="B4" s="9" t="s">
        <v>230</v>
      </c>
      <c r="C4" s="9" t="s">
        <v>231</v>
      </c>
      <c r="D4" s="9" t="s">
        <v>232</v>
      </c>
      <c r="E4" s="9" t="s">
        <v>233</v>
      </c>
      <c r="F4" s="61" t="s">
        <v>234</v>
      </c>
      <c r="G4" s="9" t="s">
        <v>235</v>
      </c>
      <c r="H4" s="61" t="s">
        <v>236</v>
      </c>
      <c r="I4" s="61" t="s">
        <v>237</v>
      </c>
      <c r="J4" s="9" t="s">
        <v>238</v>
      </c>
    </row>
    <row r="5" spans="1:10" ht="16.899999999999999" customHeight="1">
      <c r="A5" s="12">
        <v>1</v>
      </c>
      <c r="B5" s="12">
        <v>3</v>
      </c>
      <c r="C5" s="12">
        <v>4</v>
      </c>
      <c r="D5" s="12">
        <v>5</v>
      </c>
      <c r="E5" s="12">
        <v>6</v>
      </c>
      <c r="F5" s="62">
        <v>7</v>
      </c>
      <c r="G5" s="12">
        <v>8</v>
      </c>
      <c r="H5" s="62">
        <v>9</v>
      </c>
      <c r="I5" s="62">
        <v>10</v>
      </c>
      <c r="J5" s="12">
        <v>11</v>
      </c>
    </row>
    <row r="6" spans="1:10" ht="31.15" customHeight="1">
      <c r="A6" s="63"/>
      <c r="B6" s="64"/>
      <c r="C6" s="64"/>
      <c r="D6" s="64"/>
      <c r="E6" s="64"/>
      <c r="F6" s="65"/>
      <c r="G6" s="64"/>
      <c r="H6" s="65"/>
      <c r="I6" s="65"/>
      <c r="J6" s="64"/>
    </row>
    <row r="7" spans="1:10" ht="31.15" customHeight="1">
      <c r="A7" s="66"/>
      <c r="B7" s="59"/>
      <c r="C7" s="59"/>
      <c r="D7" s="59"/>
      <c r="E7" s="15"/>
      <c r="F7" s="59"/>
      <c r="G7" s="15"/>
      <c r="H7" s="59"/>
      <c r="I7" s="59"/>
      <c r="J7" s="18"/>
    </row>
    <row r="10" spans="1:10" ht="20.25" customHeight="1">
      <c r="A10" s="253" t="s">
        <v>327</v>
      </c>
    </row>
  </sheetData>
  <mergeCells count="2">
    <mergeCell ref="A2:J2"/>
    <mergeCell ref="A3:H3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E11"/>
  <sheetViews>
    <sheetView showZeros="0" workbookViewId="0">
      <selection activeCell="A17" sqref="A17"/>
    </sheetView>
  </sheetViews>
  <sheetFormatPr defaultColWidth="10.75" defaultRowHeight="14.25" customHeight="1"/>
  <cols>
    <col min="1" max="1" width="18.625" customWidth="1"/>
    <col min="2" max="2" width="38.625" customWidth="1"/>
    <col min="3" max="5" width="30.625" customWidth="1"/>
  </cols>
  <sheetData>
    <row r="1" spans="1:5" ht="27.4" customHeight="1">
      <c r="A1" s="52">
        <v>0</v>
      </c>
      <c r="B1" s="53">
        <v>1</v>
      </c>
      <c r="C1" s="54"/>
      <c r="D1" s="54"/>
      <c r="E1" s="55" t="s">
        <v>273</v>
      </c>
    </row>
    <row r="2" spans="1:5" ht="34.15" customHeight="1">
      <c r="A2" s="199" t="s">
        <v>274</v>
      </c>
      <c r="B2" s="199"/>
      <c r="C2" s="199"/>
      <c r="D2" s="199"/>
      <c r="E2" s="199"/>
    </row>
    <row r="3" spans="1:5" ht="38.65" customHeight="1">
      <c r="A3" s="200" t="str">
        <f>"单位名称："&amp;"石屏县红十字会"</f>
        <v>单位名称：石屏县红十字会</v>
      </c>
      <c r="B3" s="200"/>
      <c r="C3" s="201"/>
      <c r="D3" s="201"/>
      <c r="E3" s="56"/>
    </row>
    <row r="4" spans="1:5" ht="30.4" customHeight="1">
      <c r="A4" s="204" t="s">
        <v>45</v>
      </c>
      <c r="B4" s="206" t="s">
        <v>46</v>
      </c>
      <c r="C4" s="172" t="s">
        <v>275</v>
      </c>
      <c r="D4" s="202"/>
      <c r="E4" s="167"/>
    </row>
    <row r="5" spans="1:5" ht="30.4" customHeight="1">
      <c r="A5" s="205"/>
      <c r="B5" s="207"/>
      <c r="C5" s="57" t="s">
        <v>28</v>
      </c>
      <c r="D5" s="21" t="s">
        <v>47</v>
      </c>
      <c r="E5" s="20" t="s">
        <v>48</v>
      </c>
    </row>
    <row r="6" spans="1:5" ht="19.149999999999999" customHeight="1">
      <c r="A6" s="58" t="s">
        <v>128</v>
      </c>
      <c r="B6" s="58" t="s">
        <v>129</v>
      </c>
      <c r="C6" s="58" t="s">
        <v>130</v>
      </c>
      <c r="D6" s="58" t="s">
        <v>131</v>
      </c>
      <c r="E6" s="58" t="s">
        <v>132</v>
      </c>
    </row>
    <row r="7" spans="1:5" ht="36.4" customHeight="1">
      <c r="A7" s="59"/>
      <c r="B7" s="60"/>
      <c r="C7" s="29"/>
      <c r="D7" s="29"/>
      <c r="E7" s="29"/>
    </row>
    <row r="8" spans="1:5" ht="36.4" customHeight="1">
      <c r="A8" s="203" t="s">
        <v>87</v>
      </c>
      <c r="B8" s="203" t="s">
        <v>87</v>
      </c>
      <c r="C8" s="29"/>
      <c r="D8" s="29"/>
      <c r="E8" s="29"/>
    </row>
    <row r="11" spans="1:5" ht="21" customHeight="1">
      <c r="A11" s="253" t="s">
        <v>327</v>
      </c>
    </row>
  </sheetData>
  <mergeCells count="6">
    <mergeCell ref="A2:E2"/>
    <mergeCell ref="A3:D3"/>
    <mergeCell ref="C4:E4"/>
    <mergeCell ref="A8:B8"/>
    <mergeCell ref="A4:A5"/>
    <mergeCell ref="B4:B5"/>
  </mergeCells>
  <phoneticPr fontId="40" type="noConversion"/>
  <printOptions horizontalCentered="1"/>
  <pageMargins left="0.39" right="0.39" top="0.91" bottom="0.75" header="0.31" footer="0.31"/>
  <pageSetup paperSize="9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14"/>
  <sheetViews>
    <sheetView showZeros="0" workbookViewId="0">
      <selection activeCell="A34" sqref="A34"/>
    </sheetView>
  </sheetViews>
  <sheetFormatPr defaultColWidth="10.75" defaultRowHeight="14.25" customHeight="1"/>
  <cols>
    <col min="1" max="1" width="27.5" customWidth="1"/>
    <col min="2" max="3" width="16.5" customWidth="1"/>
    <col min="4" max="4" width="4.875" customWidth="1"/>
    <col min="5" max="5" width="5.875" customWidth="1"/>
    <col min="6" max="6" width="10.125" customWidth="1"/>
    <col min="7" max="7" width="9.125" customWidth="1"/>
    <col min="8" max="8" width="11.375" customWidth="1"/>
    <col min="9" max="10" width="4.875" customWidth="1"/>
    <col min="11" max="11" width="8.5" customWidth="1"/>
    <col min="12" max="12" width="9.25" customWidth="1"/>
    <col min="13" max="13" width="9.875" customWidth="1"/>
    <col min="14" max="14" width="8" customWidth="1"/>
    <col min="15" max="15" width="5.625" customWidth="1"/>
    <col min="16" max="16" width="8" customWidth="1"/>
    <col min="17" max="17" width="6.5" customWidth="1"/>
  </cols>
  <sheetData>
    <row r="1" spans="1:17" ht="13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49"/>
      <c r="P1" s="212" t="s">
        <v>276</v>
      </c>
      <c r="Q1" s="213"/>
    </row>
    <row r="2" spans="1:17" ht="41.65" customHeight="1">
      <c r="A2" s="214" t="s">
        <v>277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26.65" customHeight="1">
      <c r="A3" s="127" t="str">
        <f>"单位名称："&amp;"石屏县红十字会"</f>
        <v>单位名称：石屏县红十字会</v>
      </c>
      <c r="B3" s="127"/>
      <c r="C3" s="127"/>
      <c r="D3" s="127"/>
      <c r="E3" s="127"/>
      <c r="F3" s="127"/>
      <c r="G3" s="46"/>
      <c r="H3" s="46"/>
      <c r="I3" s="46"/>
      <c r="J3" s="46"/>
      <c r="K3" s="8"/>
      <c r="L3" s="8"/>
      <c r="M3" s="8"/>
      <c r="N3" s="8"/>
      <c r="O3" s="50"/>
      <c r="P3" s="215" t="str">
        <f>"单位:"&amp;"元"</f>
        <v>单位:元</v>
      </c>
      <c r="Q3" s="150"/>
    </row>
    <row r="4" spans="1:17" ht="15.75" customHeight="1">
      <c r="A4" s="208" t="s">
        <v>278</v>
      </c>
      <c r="B4" s="208" t="s">
        <v>279</v>
      </c>
      <c r="C4" s="208" t="s">
        <v>280</v>
      </c>
      <c r="D4" s="208" t="s">
        <v>281</v>
      </c>
      <c r="E4" s="208" t="s">
        <v>282</v>
      </c>
      <c r="F4" s="208" t="s">
        <v>283</v>
      </c>
      <c r="G4" s="208" t="s">
        <v>118</v>
      </c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 ht="17.25" customHeight="1">
      <c r="A5" s="208"/>
      <c r="B5" s="208"/>
      <c r="C5" s="208"/>
      <c r="D5" s="208"/>
      <c r="E5" s="208"/>
      <c r="F5" s="208"/>
      <c r="G5" s="208" t="s">
        <v>28</v>
      </c>
      <c r="H5" s="208" t="s">
        <v>31</v>
      </c>
      <c r="I5" s="208" t="s">
        <v>284</v>
      </c>
      <c r="J5" s="210" t="s">
        <v>285</v>
      </c>
      <c r="K5" s="211" t="s">
        <v>286</v>
      </c>
      <c r="L5" s="208" t="s">
        <v>35</v>
      </c>
      <c r="M5" s="208"/>
      <c r="N5" s="208"/>
      <c r="O5" s="208"/>
      <c r="P5" s="208"/>
      <c r="Q5" s="208"/>
    </row>
    <row r="6" spans="1:17" ht="54" customHeight="1">
      <c r="A6" s="208"/>
      <c r="B6" s="208"/>
      <c r="C6" s="208"/>
      <c r="D6" s="208"/>
      <c r="E6" s="208"/>
      <c r="F6" s="208"/>
      <c r="G6" s="208"/>
      <c r="H6" s="208" t="s">
        <v>30</v>
      </c>
      <c r="I6" s="208"/>
      <c r="J6" s="210"/>
      <c r="K6" s="211"/>
      <c r="L6" s="9" t="s">
        <v>30</v>
      </c>
      <c r="M6" s="9" t="s">
        <v>36</v>
      </c>
      <c r="N6" s="9" t="s">
        <v>37</v>
      </c>
      <c r="O6" s="45" t="s">
        <v>38</v>
      </c>
      <c r="P6" s="45" t="s">
        <v>39</v>
      </c>
      <c r="Q6" s="9" t="s">
        <v>40</v>
      </c>
    </row>
    <row r="7" spans="1:17" ht="15" customHeight="1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</row>
    <row r="8" spans="1:17" ht="29.65" customHeight="1">
      <c r="A8" s="18"/>
      <c r="B8" s="18"/>
      <c r="C8" s="18"/>
      <c r="D8" s="18"/>
      <c r="E8" s="4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29.65" customHeight="1">
      <c r="A9" s="18"/>
      <c r="B9" s="15"/>
      <c r="C9" s="15"/>
      <c r="D9" s="15"/>
      <c r="E9" s="4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21" customHeight="1">
      <c r="A10" s="209" t="s">
        <v>87</v>
      </c>
      <c r="B10" s="209"/>
      <c r="C10" s="209"/>
      <c r="D10" s="209"/>
      <c r="E10" s="20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4" spans="1:17" ht="20.25" customHeight="1">
      <c r="A14" s="253" t="s">
        <v>327</v>
      </c>
    </row>
  </sheetData>
  <mergeCells count="18">
    <mergeCell ref="P1:Q1"/>
    <mergeCell ref="A2:Q2"/>
    <mergeCell ref="A3:F3"/>
    <mergeCell ref="P3:Q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13"/>
  <sheetViews>
    <sheetView showZeros="0" workbookViewId="0">
      <selection activeCell="C18" sqref="C18"/>
    </sheetView>
  </sheetViews>
  <sheetFormatPr defaultColWidth="10.75" defaultRowHeight="14.25" customHeight="1"/>
  <cols>
    <col min="1" max="1" width="14.625" customWidth="1"/>
    <col min="2" max="2" width="9.125" customWidth="1"/>
    <col min="3" max="3" width="11" customWidth="1"/>
    <col min="4" max="4" width="13.5" customWidth="1"/>
    <col min="5" max="6" width="13" customWidth="1"/>
    <col min="7" max="7" width="12.375" customWidth="1"/>
    <col min="8" max="8" width="12.25" customWidth="1"/>
    <col min="9" max="9" width="7.375" customWidth="1"/>
    <col min="10" max="10" width="5.375" customWidth="1"/>
    <col min="11" max="11" width="7.5" customWidth="1"/>
    <col min="12" max="12" width="7.875" customWidth="1"/>
    <col min="13" max="13" width="7.5" customWidth="1"/>
    <col min="14" max="14" width="7.625" customWidth="1"/>
    <col min="15" max="16" width="7.875" customWidth="1"/>
    <col min="17" max="17" width="7.125" customWidth="1"/>
  </cols>
  <sheetData>
    <row r="1" spans="1:17" ht="13.9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28" t="s">
        <v>287</v>
      </c>
      <c r="Q1" s="228"/>
    </row>
    <row r="2" spans="1:17" ht="43.9" customHeight="1">
      <c r="A2" s="214" t="s">
        <v>288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28.15" customHeight="1">
      <c r="A3" s="229" t="str">
        <f>"单位名称："&amp;"石屏县红十字会"</f>
        <v>单位名称：石屏县红十字会</v>
      </c>
      <c r="B3" s="229"/>
      <c r="C3" s="229"/>
      <c r="D3" s="230"/>
      <c r="E3" s="230"/>
      <c r="F3" s="33"/>
      <c r="G3" s="34"/>
      <c r="H3" s="34"/>
      <c r="I3" s="34"/>
      <c r="J3" s="34"/>
      <c r="K3" s="42"/>
      <c r="L3" s="43"/>
      <c r="M3" s="43"/>
      <c r="N3" s="43"/>
      <c r="O3" s="44"/>
      <c r="P3" s="231" t="str">
        <f>"单位:"&amp;"元"</f>
        <v>单位:元</v>
      </c>
      <c r="Q3" s="232"/>
    </row>
    <row r="4" spans="1:17" ht="15.75" customHeight="1">
      <c r="A4" s="170" t="s">
        <v>278</v>
      </c>
      <c r="B4" s="220" t="s">
        <v>289</v>
      </c>
      <c r="C4" s="220" t="s">
        <v>290</v>
      </c>
      <c r="D4" s="222" t="s">
        <v>291</v>
      </c>
      <c r="E4" s="225" t="s">
        <v>292</v>
      </c>
      <c r="F4" s="222" t="s">
        <v>293</v>
      </c>
      <c r="G4" s="233" t="s">
        <v>118</v>
      </c>
      <c r="H4" s="233"/>
      <c r="I4" s="233"/>
      <c r="J4" s="233"/>
      <c r="K4" s="233"/>
      <c r="L4" s="233"/>
      <c r="M4" s="233"/>
      <c r="N4" s="233"/>
      <c r="O4" s="233"/>
      <c r="P4" s="233"/>
      <c r="Q4" s="234"/>
    </row>
    <row r="5" spans="1:17" ht="17.25" customHeight="1">
      <c r="A5" s="219"/>
      <c r="B5" s="221"/>
      <c r="C5" s="221"/>
      <c r="D5" s="223"/>
      <c r="E5" s="226"/>
      <c r="F5" s="223"/>
      <c r="G5" s="221" t="s">
        <v>28</v>
      </c>
      <c r="H5" s="221" t="s">
        <v>31</v>
      </c>
      <c r="I5" s="221" t="s">
        <v>284</v>
      </c>
      <c r="J5" s="221" t="s">
        <v>285</v>
      </c>
      <c r="K5" s="223" t="s">
        <v>286</v>
      </c>
      <c r="L5" s="216" t="s">
        <v>294</v>
      </c>
      <c r="M5" s="216"/>
      <c r="N5" s="216"/>
      <c r="O5" s="216"/>
      <c r="P5" s="216"/>
      <c r="Q5" s="217"/>
    </row>
    <row r="6" spans="1:17" ht="54" customHeight="1">
      <c r="A6" s="171"/>
      <c r="B6" s="217"/>
      <c r="C6" s="217"/>
      <c r="D6" s="224"/>
      <c r="E6" s="227"/>
      <c r="F6" s="224"/>
      <c r="G6" s="217"/>
      <c r="H6" s="217" t="s">
        <v>30</v>
      </c>
      <c r="I6" s="217"/>
      <c r="J6" s="217"/>
      <c r="K6" s="224"/>
      <c r="L6" s="35" t="s">
        <v>30</v>
      </c>
      <c r="M6" s="35" t="s">
        <v>36</v>
      </c>
      <c r="N6" s="35" t="s">
        <v>37</v>
      </c>
      <c r="O6" s="45" t="s">
        <v>38</v>
      </c>
      <c r="P6" s="36" t="s">
        <v>39</v>
      </c>
      <c r="Q6" s="35" t="s">
        <v>40</v>
      </c>
    </row>
    <row r="7" spans="1:17" ht="15" customHeight="1">
      <c r="A7" s="37">
        <v>1</v>
      </c>
      <c r="B7" s="38">
        <v>2</v>
      </c>
      <c r="C7" s="38">
        <v>3</v>
      </c>
      <c r="D7" s="37">
        <v>4</v>
      </c>
      <c r="E7" s="38">
        <v>5</v>
      </c>
      <c r="F7" s="38">
        <v>6</v>
      </c>
      <c r="G7" s="37">
        <v>7</v>
      </c>
      <c r="H7" s="38">
        <v>8</v>
      </c>
      <c r="I7" s="38">
        <v>9</v>
      </c>
      <c r="J7" s="37">
        <v>10</v>
      </c>
      <c r="K7" s="38">
        <v>11</v>
      </c>
      <c r="L7" s="38">
        <v>12</v>
      </c>
      <c r="M7" s="37">
        <v>13</v>
      </c>
      <c r="N7" s="38">
        <v>14</v>
      </c>
      <c r="O7" s="38">
        <v>15</v>
      </c>
      <c r="P7" s="37">
        <v>16</v>
      </c>
      <c r="Q7" s="38">
        <v>18</v>
      </c>
    </row>
    <row r="8" spans="1:17" ht="42.4" customHeight="1">
      <c r="A8" s="39"/>
      <c r="B8" s="39"/>
      <c r="C8" s="39"/>
      <c r="D8" s="40"/>
      <c r="E8" s="40"/>
      <c r="F8" s="40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42.4" customHeight="1">
      <c r="A9" s="39"/>
      <c r="B9" s="41"/>
      <c r="C9" s="41"/>
      <c r="D9" s="30"/>
      <c r="E9" s="30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21" customHeight="1">
      <c r="A10" s="218" t="s">
        <v>87</v>
      </c>
      <c r="B10" s="218"/>
      <c r="C10" s="218"/>
      <c r="D10" s="40"/>
      <c r="E10" s="40"/>
      <c r="F10" s="40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3" spans="1:17" ht="21.75" customHeight="1">
      <c r="A13" s="254" t="s">
        <v>327</v>
      </c>
      <c r="B13" s="254"/>
    </row>
  </sheetData>
  <mergeCells count="19">
    <mergeCell ref="A13:B13"/>
    <mergeCell ref="P1:Q1"/>
    <mergeCell ref="A2:Q2"/>
    <mergeCell ref="A3:E3"/>
    <mergeCell ref="P3:Q3"/>
    <mergeCell ref="G4:Q4"/>
    <mergeCell ref="L5:Q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R12"/>
  <sheetViews>
    <sheetView showZeros="0" workbookViewId="0">
      <selection activeCell="B35" sqref="B35"/>
    </sheetView>
  </sheetViews>
  <sheetFormatPr defaultColWidth="10.75" defaultRowHeight="14.25" customHeight="1"/>
  <cols>
    <col min="1" max="1" width="32" customWidth="1"/>
    <col min="2" max="2" width="12.375" customWidth="1"/>
    <col min="3" max="3" width="12.875" customWidth="1"/>
    <col min="4" max="4" width="11.375" customWidth="1"/>
    <col min="5" max="17" width="7.125" customWidth="1"/>
    <col min="18" max="18" width="6.625" customWidth="1"/>
  </cols>
  <sheetData>
    <row r="1" spans="1:18" ht="13.5" customHeight="1">
      <c r="A1" s="8"/>
      <c r="B1" s="8"/>
      <c r="C1" s="8"/>
      <c r="D1" s="1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35" t="s">
        <v>295</v>
      </c>
      <c r="R1" s="235"/>
    </row>
    <row r="2" spans="1:18" ht="37.15" customHeight="1">
      <c r="A2" s="236" t="s">
        <v>296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27.4" customHeight="1">
      <c r="A3" s="237" t="str">
        <f>"单位名称："&amp;"石屏县红十字会"</f>
        <v>单位名称：石屏县红十字会</v>
      </c>
      <c r="B3" s="237"/>
      <c r="C3" s="237"/>
      <c r="D3" s="237"/>
      <c r="E3" s="237"/>
      <c r="F3" s="237"/>
      <c r="G3" s="237"/>
      <c r="H3" s="237"/>
      <c r="I3" s="237"/>
      <c r="J3" s="8"/>
      <c r="K3" s="8"/>
      <c r="L3" s="8"/>
      <c r="M3" s="8"/>
      <c r="N3" s="8"/>
      <c r="O3" s="8"/>
      <c r="P3" s="8"/>
      <c r="Q3" s="238" t="str">
        <f>"单位:"&amp;"元"</f>
        <v>单位:元</v>
      </c>
      <c r="R3" s="238"/>
    </row>
    <row r="4" spans="1:18" ht="19.5" customHeight="1">
      <c r="A4" s="239" t="s">
        <v>297</v>
      </c>
      <c r="B4" s="172" t="s">
        <v>118</v>
      </c>
      <c r="C4" s="202"/>
      <c r="D4" s="202"/>
      <c r="E4" s="169" t="s">
        <v>298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18" ht="40.5" customHeight="1">
      <c r="A5" s="173"/>
      <c r="B5" s="23" t="s">
        <v>28</v>
      </c>
      <c r="C5" s="24" t="s">
        <v>31</v>
      </c>
      <c r="D5" s="25" t="s">
        <v>299</v>
      </c>
      <c r="E5" s="22" t="s">
        <v>300</v>
      </c>
      <c r="F5" s="22" t="s">
        <v>301</v>
      </c>
      <c r="G5" s="22" t="s">
        <v>302</v>
      </c>
      <c r="H5" s="22" t="s">
        <v>303</v>
      </c>
      <c r="I5" s="22" t="s">
        <v>304</v>
      </c>
      <c r="J5" s="22" t="s">
        <v>305</v>
      </c>
      <c r="K5" s="22" t="s">
        <v>306</v>
      </c>
      <c r="L5" s="22" t="s">
        <v>307</v>
      </c>
      <c r="M5" s="22" t="s">
        <v>308</v>
      </c>
      <c r="N5" s="22" t="s">
        <v>309</v>
      </c>
      <c r="O5" s="22" t="s">
        <v>310</v>
      </c>
      <c r="P5" s="22" t="s">
        <v>311</v>
      </c>
      <c r="Q5" s="22" t="s">
        <v>312</v>
      </c>
      <c r="R5" s="31" t="s">
        <v>313</v>
      </c>
    </row>
    <row r="6" spans="1:18" ht="13.9" customHeight="1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</row>
    <row r="7" spans="1:18" ht="28.1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8.15" customHeight="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19.5" customHeight="1">
      <c r="A9" s="30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2" spans="1:18" ht="20.25" customHeight="1">
      <c r="A12" s="253" t="s">
        <v>327</v>
      </c>
    </row>
  </sheetData>
  <mergeCells count="7">
    <mergeCell ref="Q1:R1"/>
    <mergeCell ref="A2:R2"/>
    <mergeCell ref="A3:I3"/>
    <mergeCell ref="Q3:R3"/>
    <mergeCell ref="B4:D4"/>
    <mergeCell ref="E4:R4"/>
    <mergeCell ref="A4:A5"/>
  </mergeCells>
  <phoneticPr fontId="40" type="noConversion"/>
  <printOptions horizontalCentered="1"/>
  <pageMargins left="0.39" right="0.39" top="0.75" bottom="0.75" header="0.31" footer="0.31"/>
  <pageSetup paperSize="9" scale="8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10"/>
  <sheetViews>
    <sheetView showZeros="0" workbookViewId="0">
      <selection activeCell="A10" sqref="A10"/>
    </sheetView>
  </sheetViews>
  <sheetFormatPr defaultColWidth="10.75" defaultRowHeight="12" customHeight="1"/>
  <cols>
    <col min="1" max="1" width="22" customWidth="1"/>
    <col min="2" max="2" width="25.875" customWidth="1"/>
    <col min="3" max="4" width="9.125" customWidth="1"/>
    <col min="5" max="5" width="23.375" customWidth="1"/>
    <col min="6" max="8" width="7.375" customWidth="1"/>
    <col min="9" max="9" width="9.125" customWidth="1"/>
    <col min="10" max="10" width="45.875" customWidth="1"/>
  </cols>
  <sheetData>
    <row r="1" spans="1:10" ht="20.65" customHeight="1">
      <c r="A1" s="8"/>
      <c r="B1" s="8"/>
      <c r="C1" s="8"/>
      <c r="D1" s="8"/>
      <c r="E1" s="8"/>
      <c r="F1" s="8"/>
      <c r="G1" s="8"/>
      <c r="H1" s="8"/>
      <c r="I1" s="8"/>
      <c r="J1" s="17" t="s">
        <v>314</v>
      </c>
    </row>
    <row r="2" spans="1:10" ht="30.4" customHeight="1">
      <c r="A2" s="240" t="s">
        <v>315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0" ht="24.4" customHeight="1">
      <c r="A3" s="175" t="str">
        <f>"单位名称："&amp;"石屏县红十字会"</f>
        <v>单位名称：石屏县红十字会</v>
      </c>
      <c r="B3" s="196"/>
      <c r="C3" s="196"/>
      <c r="D3" s="196"/>
      <c r="E3" s="196"/>
      <c r="F3" s="196"/>
      <c r="G3" s="196"/>
      <c r="H3" s="196"/>
      <c r="I3" s="8"/>
      <c r="J3" s="8"/>
    </row>
    <row r="4" spans="1:10" ht="44.25" customHeight="1">
      <c r="A4" s="9" t="s">
        <v>229</v>
      </c>
      <c r="B4" s="9" t="s">
        <v>230</v>
      </c>
      <c r="C4" s="9" t="s">
        <v>231</v>
      </c>
      <c r="D4" s="9" t="s">
        <v>232</v>
      </c>
      <c r="E4" s="9" t="s">
        <v>233</v>
      </c>
      <c r="F4" s="10" t="s">
        <v>234</v>
      </c>
      <c r="G4" s="11" t="s">
        <v>235</v>
      </c>
      <c r="H4" s="11" t="s">
        <v>236</v>
      </c>
      <c r="I4" s="11" t="s">
        <v>237</v>
      </c>
      <c r="J4" s="9" t="s">
        <v>238</v>
      </c>
    </row>
    <row r="5" spans="1:10" ht="14.25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</row>
    <row r="6" spans="1:10" ht="27.75" customHeight="1">
      <c r="A6" s="13"/>
      <c r="B6" s="14"/>
      <c r="C6" s="14"/>
      <c r="D6" s="14"/>
      <c r="E6" s="15"/>
      <c r="F6" s="16"/>
      <c r="G6" s="15"/>
      <c r="H6" s="16"/>
      <c r="I6" s="16"/>
      <c r="J6" s="15"/>
    </row>
    <row r="7" spans="1:10" ht="27.75" customHeight="1">
      <c r="A7" s="13"/>
      <c r="B7" s="13"/>
      <c r="C7" s="13"/>
      <c r="D7" s="13"/>
      <c r="E7" s="13"/>
      <c r="F7" s="13"/>
      <c r="G7" s="13"/>
      <c r="H7" s="13"/>
      <c r="I7" s="13"/>
      <c r="J7" s="18"/>
    </row>
    <row r="10" spans="1:10" ht="20.25" customHeight="1">
      <c r="A10" s="253" t="s">
        <v>327</v>
      </c>
    </row>
  </sheetData>
  <mergeCells count="2">
    <mergeCell ref="A2:J2"/>
    <mergeCell ref="A3:H3"/>
  </mergeCells>
  <phoneticPr fontId="40" type="noConversion"/>
  <printOptions horizontalCentered="1"/>
  <pageMargins left="0.31" right="0.31" top="0.59" bottom="0.47" header="0.31" footer="0.31"/>
  <pageSetup paperSize="9" scale="8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H10"/>
  <sheetViews>
    <sheetView showZeros="0" workbookViewId="0">
      <selection activeCell="A10" sqref="A10"/>
    </sheetView>
  </sheetViews>
  <sheetFormatPr defaultColWidth="8.875" defaultRowHeight="15" customHeight="1"/>
  <cols>
    <col min="1" max="8" width="28.625" customWidth="1"/>
  </cols>
  <sheetData>
    <row r="1" spans="1:8" ht="18.75" customHeight="1">
      <c r="A1" s="1"/>
      <c r="B1" s="1"/>
      <c r="C1" s="1"/>
      <c r="D1" s="1"/>
      <c r="E1" s="1"/>
      <c r="F1" s="1"/>
      <c r="G1" s="1"/>
      <c r="H1" s="2" t="s">
        <v>316</v>
      </c>
    </row>
    <row r="2" spans="1:8" ht="27.75" customHeight="1">
      <c r="A2" s="241" t="s">
        <v>317</v>
      </c>
      <c r="B2" s="241"/>
      <c r="C2" s="241"/>
      <c r="D2" s="241"/>
      <c r="E2" s="241"/>
      <c r="F2" s="241"/>
      <c r="G2" s="241"/>
      <c r="H2" s="241"/>
    </row>
    <row r="3" spans="1:8" ht="18.75" customHeight="1">
      <c r="A3" s="242" t="str">
        <f>"单位名称："&amp;"石屏县红十字会"</f>
        <v>单位名称：石屏县红十字会</v>
      </c>
      <c r="B3" s="242"/>
      <c r="C3" s="1"/>
      <c r="D3" s="1"/>
      <c r="E3" s="1"/>
      <c r="F3" s="1"/>
      <c r="G3" s="1"/>
      <c r="H3" s="1"/>
    </row>
    <row r="4" spans="1:8" ht="18.75" customHeight="1">
      <c r="A4" s="244" t="s">
        <v>111</v>
      </c>
      <c r="B4" s="244" t="s">
        <v>318</v>
      </c>
      <c r="C4" s="244" t="s">
        <v>319</v>
      </c>
      <c r="D4" s="244" t="s">
        <v>320</v>
      </c>
      <c r="E4" s="244" t="s">
        <v>321</v>
      </c>
      <c r="F4" s="243" t="s">
        <v>322</v>
      </c>
      <c r="G4" s="243"/>
      <c r="H4" s="243"/>
    </row>
    <row r="5" spans="1:8" ht="18.75" customHeight="1">
      <c r="A5" s="244"/>
      <c r="B5" s="244"/>
      <c r="C5" s="244"/>
      <c r="D5" s="244"/>
      <c r="E5" s="244"/>
      <c r="F5" s="3" t="s">
        <v>282</v>
      </c>
      <c r="G5" s="3" t="s">
        <v>323</v>
      </c>
      <c r="H5" s="3" t="s">
        <v>324</v>
      </c>
    </row>
    <row r="6" spans="1:8" ht="18.75" customHeight="1">
      <c r="A6" s="4" t="s">
        <v>128</v>
      </c>
      <c r="B6" s="5" t="s">
        <v>129</v>
      </c>
      <c r="C6" s="5" t="s">
        <v>130</v>
      </c>
      <c r="D6" s="5" t="s">
        <v>131</v>
      </c>
      <c r="E6" s="5" t="s">
        <v>132</v>
      </c>
      <c r="F6" s="5" t="s">
        <v>133</v>
      </c>
      <c r="G6" s="5" t="s">
        <v>134</v>
      </c>
      <c r="H6" s="5" t="s">
        <v>135</v>
      </c>
    </row>
    <row r="7" spans="1:8" ht="27.6" customHeight="1">
      <c r="A7" s="6"/>
      <c r="B7" s="7"/>
      <c r="C7" s="7"/>
      <c r="D7" s="7"/>
      <c r="E7" s="7"/>
      <c r="F7" s="5"/>
      <c r="G7" s="5"/>
      <c r="H7" s="5"/>
    </row>
    <row r="10" spans="1:8" ht="21.75" customHeight="1">
      <c r="A10" s="253" t="s">
        <v>327</v>
      </c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honeticPr fontId="40" type="noConversion"/>
  <pageMargins left="0.75" right="0.75" top="1" bottom="1" header="0.5" footer="0.5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15</vt:i4>
      </vt:variant>
    </vt:vector>
  </HeadingPairs>
  <TitlesOfParts>
    <vt:vector size="31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'部门收入预算表01-2'!Print_Titles</vt:lpstr>
      <vt:lpstr>部门政府采购预算表07!Print_Titles</vt:lpstr>
      <vt:lpstr>部门政府购买服务预算表08!Print_Titles</vt:lpstr>
      <vt:lpstr>'部门支出预算表01-3'!Print_Titles</vt:lpstr>
      <vt:lpstr>'财务收支预算总表01-1'!Print_Titles</vt:lpstr>
      <vt:lpstr>'财政拨款收支预算总表02-1'!Print_Titles</vt:lpstr>
      <vt:lpstr>基本支出预算表04!Print_Titles</vt:lpstr>
      <vt:lpstr>'项目支出绩效目标表（本次下达）05-2'!Print_Titles</vt:lpstr>
      <vt:lpstr>'项目支出绩效目标表（另文下达）05-3'!Print_Titles</vt:lpstr>
      <vt:lpstr>'项目支出预算表05-1'!Print_Titles</vt:lpstr>
      <vt:lpstr>一般公共预算“三公”经费支出预算表03!Print_Titles</vt:lpstr>
      <vt:lpstr>'一般公共预算支出预算表02-2'!Print_Titles</vt:lpstr>
      <vt:lpstr>政府性基金预算支出预算表06!Print_Titles</vt:lpstr>
      <vt:lpstr>'州对下转移支付绩效目标表09-2'!Print_Titles</vt:lpstr>
      <vt:lpstr>'州对下转移支付预算表09-1'!Print_Titles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HJLenovo</dc:creator>
  <cp:lastModifiedBy>HJLenovo</cp:lastModifiedBy>
  <dcterms:created xsi:type="dcterms:W3CDTF">2025-02-05T03:13:05Z</dcterms:created>
  <dcterms:modified xsi:type="dcterms:W3CDTF">2025-02-05T09:36:26Z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38DE9508D74F418C92A769A14E328DDE_13</vt:lpwstr>
  </property>
  <property fmtid="{D5CDD505-2E9C-101B-9397-08002B2CF9AE}" pid="3" name="KSOProductBuildVer">
    <vt:lpwstr>2052-12.1.0.19302</vt:lpwstr>
  </property>
</Properties>
</file>