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对下转移支付预算表09-1" sheetId="13" r:id="rId14"/>
    <sheet name="对下转移支付绩效目标表09-2" sheetId="14" r:id="rId15"/>
    <sheet name="新增资产配置表10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<sst xmlns="http://schemas.openxmlformats.org/spreadsheetml/2006/main" count="741" uniqueCount="313">
  <si>
    <t>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</si>
  <si>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</si>
  <si>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</si>
  <si>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</si>
  <si>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</si>
  <si>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</si>
  <si>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</si>
  <si>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</si>
  <si>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</si>
  <si>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</si>
  <si>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</si>
  <si>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</si>
  <si>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</si>
  <si>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</si>
  <si>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</si>
  <si>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</si>
  <si>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</si>
  <si>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</si>
  <si>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</si>
  <si>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</si>
  <si>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</si>
  <si>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</si>
  <si>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</si>
  <si>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</si>
  <si>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</si>
  <si>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</si>
  <si>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</si>
  <si>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</si>
  <si>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</si>
  <si>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</si>
  <si>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</si>
  <si>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</si>
  <si>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</si>
  <si>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</si>
  <si>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</si>
  <si>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</si>
  <si>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</si>
  <si>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</si>
  <si>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</si>
  <si>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</si>
  <si>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</si>
  <si>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</si>
  <si>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</si>
  <si>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</si>
  <si>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</si>
  <si>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</si>
  <si>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</si>
  <si>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</si>
  <si>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</si>
  <si>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</si>
  <si>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</si>
  <si>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265</t>
  </si>
  <si>
    <t>易门县红十字会</t>
  </si>
  <si>
    <t>265001</t>
  </si>
  <si>
    <t>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</si>
  <si>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</si>
  <si>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</si>
  <si>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</si>
  <si>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</si>
  <si>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</si>
  <si>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</si>
  <si>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</si>
  <si>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</si>
  <si>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</si>
  <si>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</si>
  <si>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</si>
  <si>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</si>
  <si>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</si>
  <si>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</si>
  <si>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</si>
  <si>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</si>
  <si>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</si>
  <si>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</si>
  <si>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</si>
  <si>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</si>
  <si>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</si>
  <si>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</si>
  <si>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2081602</t>
  </si>
  <si>
    <t>一般行政管理事务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</si>
  <si>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</si>
  <si>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</si>
  <si>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</si>
  <si>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</si>
  <si>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</si>
  <si>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</si>
  <si>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</si>
  <si>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</si>
  <si>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</si>
  <si>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</si>
  <si>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</si>
  <si>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</si>
  <si>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</si>
  <si>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</si>
  <si>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</si>
  <si>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</si>
  <si>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</si>
  <si>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</si>
  <si>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</si>
  <si>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</si>
  <si>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</si>
  <si>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</si>
  <si>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</si>
  <si>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</si>
  <si>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</si>
  <si>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</si>
  <si>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</si>
  <si>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</si>
  <si>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</si>
  <si>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</si>
  <si>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</si>
  <si>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</si>
  <si>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</si>
  <si>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一般公共预算支出预算表（按功能科目分类）</t>
  </si>
  <si>
    <t>部门预算支出功能分类科目</t>
  </si>
  <si>
    <t>人员经费</t>
  </si>
  <si>
    <t>公用经费</t>
  </si>
  <si>
    <t>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</si>
  <si>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</si>
  <si>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</si>
  <si>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</si>
  <si>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</si>
  <si>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</si>
  <si>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</si>
  <si>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</si>
  <si>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</si>
  <si>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</si>
  <si>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</si>
  <si>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</si>
  <si>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</si>
  <si>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</si>
  <si>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</si>
  <si>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</si>
  <si>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</si>
  <si>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</si>
  <si>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</si>
  <si>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</si>
  <si>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</si>
  <si>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</si>
  <si>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</si>
  <si>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</si>
  <si>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</si>
  <si>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</si>
  <si>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</si>
  <si>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530425210000000017606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</si>
  <si>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</si>
  <si>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</si>
  <si>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</si>
  <si>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</si>
  <si>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</si>
  <si>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</si>
  <si>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</si>
  <si>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530425210000000017607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</si>
  <si>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</si>
  <si>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</si>
  <si>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</si>
  <si>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</si>
  <si>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</si>
  <si>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</si>
  <si>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</si>
  <si>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</si>
  <si>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</si>
  <si>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530425210000000017608</t>
  </si>
  <si>
    <t>30113</t>
  </si>
  <si>
    <t>530425210000000017611</t>
  </si>
  <si>
    <t>工会经费</t>
  </si>
  <si>
    <t>30228</t>
  </si>
  <si>
    <t>530425210000000017612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</si>
  <si>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</si>
  <si>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</si>
  <si>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</si>
  <si>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</si>
  <si>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</si>
  <si>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</si>
  <si>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</si>
  <si>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</si>
  <si>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</si>
  <si>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</si>
  <si>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</si>
  <si>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30229</t>
  </si>
  <si>
    <t>福利费</t>
  </si>
  <si>
    <t>30239</t>
  </si>
  <si>
    <t>其他交通费用</t>
  </si>
  <si>
    <t>530425221100000302122</t>
  </si>
  <si>
    <t>30217</t>
  </si>
  <si>
    <t>530425221100000304627</t>
  </si>
  <si>
    <t>公务交通补贴（行政）</t>
  </si>
  <si>
    <t>530425231100001440912</t>
  </si>
  <si>
    <t>公务员基础绩效奖</t>
  </si>
  <si>
    <t>05-1表</t>
  </si>
  <si>
    <t>项目支出预算表（其他运转类、特定目标类项目）</t>
  </si>
  <si>
    <t>项目分类</t>
  </si>
  <si>
    <t>本年拨款</t>
  </si>
  <si>
    <t>其中：本次下达</t>
  </si>
  <si>
    <t>部门工作经费</t>
  </si>
  <si>
    <t>313 事业发展类</t>
  </si>
  <si>
    <t>530425221100000250318</t>
  </si>
  <si>
    <t>30216</t>
  </si>
  <si>
    <t>培训费</t>
  </si>
  <si>
    <t>驻村工作队员生活补助资金</t>
  </si>
  <si>
    <t>312 民生类</t>
  </si>
  <si>
    <t>530425221100000507544</t>
  </si>
  <si>
    <t>30305</t>
  </si>
  <si>
    <t>生活补助</t>
  </si>
  <si>
    <t>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</si>
  <si>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</si>
  <si>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</si>
  <si>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</si>
  <si>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</si>
  <si>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</si>
  <si>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</si>
  <si>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</si>
  <si>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</si>
  <si>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</si>
  <si>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</si>
  <si>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</si>
  <si>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通过项目的实施，救灾应急能力明显提高，救助实力进一步增强，红十字会在社会事业发展中的影响和作用明显增强。</t>
  </si>
  <si>
    <t>产出指标</t>
  </si>
  <si>
    <t>数量指标</t>
  </si>
  <si>
    <t>开展志愿者培训</t>
  </si>
  <si>
    <t>&gt;=</t>
  </si>
  <si>
    <t>期</t>
  </si>
  <si>
    <t>定量指标</t>
  </si>
  <si>
    <t>反映开展志愿者培训的情况。</t>
  </si>
  <si>
    <t>开展志愿者活动</t>
  </si>
  <si>
    <t>反映开展志愿者活动的情况。</t>
  </si>
  <si>
    <t>开展法规宣传</t>
  </si>
  <si>
    <t>反映开展法规宣传的情况。</t>
  </si>
  <si>
    <t>质量指标</t>
  </si>
  <si>
    <t>救护员培训合格率</t>
  </si>
  <si>
    <t>=</t>
  </si>
  <si>
    <t>100</t>
  </si>
  <si>
    <t>%</t>
  </si>
  <si>
    <t>反映救护员培训合格的情况。</t>
  </si>
  <si>
    <t>效益指标</t>
  </si>
  <si>
    <t>社会效益</t>
  </si>
  <si>
    <t>开展应急救护培训提升情况</t>
  </si>
  <si>
    <t>提升</t>
  </si>
  <si>
    <t>年</t>
  </si>
  <si>
    <t>定性指标</t>
  </si>
  <si>
    <t>反映应急救护能力的提升情况。</t>
  </si>
  <si>
    <t>满意度指标</t>
  </si>
  <si>
    <t>服务对象满意度</t>
  </si>
  <si>
    <t>参训人员对培训工作的满意度</t>
  </si>
  <si>
    <t>90</t>
  </si>
  <si>
    <t>反映参训人员对应急救护培训工作的满意情况。</t>
  </si>
  <si>
    <t>加强驻村工作队员管理，更好地发挥驻村工作队生力军作用。</t>
  </si>
  <si>
    <t>驻村工作队员补助金额</t>
  </si>
  <si>
    <t>1.00</t>
  </si>
  <si>
    <t>人</t>
  </si>
  <si>
    <t>反映驻村人员的人数情况。</t>
  </si>
  <si>
    <t>补助发放准确率</t>
  </si>
  <si>
    <t>反映补助发放对象的准确情况。发放对象准确率=对象准确数/发放对象数*100%。</t>
  </si>
  <si>
    <t>时效指标</t>
  </si>
  <si>
    <t>驻村工作队员补助发放及时率</t>
  </si>
  <si>
    <t>反映驻村人员工作的完成情况。驻村工作完成及时率=工作完及时的人数/驻村人数*100%。</t>
  </si>
  <si>
    <t>驻村工作队员生活改善</t>
  </si>
  <si>
    <t>有效</t>
  </si>
  <si>
    <t>反映项目的实施有效保障驻村队员工作的开展。</t>
  </si>
  <si>
    <t>驻村工作队员驻得满意</t>
  </si>
  <si>
    <t>95.00</t>
  </si>
  <si>
    <t>反映驻村人员的满意情况。驻村人员满意率=调查满意数/调查数*100%。</t>
  </si>
  <si>
    <t>预算05-3表</t>
  </si>
  <si>
    <t>项目支出绩效目标表（另文下达）</t>
  </si>
  <si>
    <t>备注：易门县红十字会2025年无项目支出绩效目标另文下达情况，故此表为空表。</t>
  </si>
  <si>
    <t>06表</t>
  </si>
  <si>
    <t>政府性基金预算支出预算表</t>
  </si>
  <si>
    <t>单位名称</t>
  </si>
  <si>
    <t>本年政府性基金预算支出</t>
  </si>
  <si>
    <t>备注：易门县红十字会2025年无政府性基金预算支出预算，故此表为空表。</t>
  </si>
  <si>
    <t>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</si>
  <si>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</si>
  <si>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</si>
  <si>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</si>
  <si>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</si>
  <si>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</si>
  <si>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</si>
  <si>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</si>
  <si>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</si>
  <si>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</si>
  <si>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</si>
  <si>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备注：易门县红十字会2025年无政府采购预算，故此表为空表。</t>
  </si>
  <si>
    <t>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</si>
  <si>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</si>
  <si>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</si>
  <si>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</si>
  <si>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</si>
  <si>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</si>
  <si>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</si>
  <si>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</si>
  <si>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备注：易门县红十字会2025年无政府购买服务预算，故此表为空表。</t>
  </si>
  <si>
    <t>09-1表</t>
  </si>
  <si>
    <t>对下转移支付预算表</t>
  </si>
  <si>
    <t>单位名称（项目）</t>
  </si>
  <si>
    <t>地区</t>
  </si>
  <si>
    <t>龙泉街道</t>
  </si>
  <si>
    <t>六街街道</t>
  </si>
  <si>
    <t>绿汁镇</t>
  </si>
  <si>
    <t>铜厂乡</t>
  </si>
  <si>
    <t>十街乡</t>
  </si>
  <si>
    <t>小街乡</t>
  </si>
  <si>
    <t>浦贝乡</t>
  </si>
  <si>
    <t>备注：易门县红十字会2025年无对下转移支付预算，故此表为空表。</t>
  </si>
  <si>
    <t>09-2表</t>
  </si>
  <si>
    <t>对下转移支付绩效目标表</t>
  </si>
  <si>
    <t>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</si>
  <si>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</si>
  <si>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</si>
  <si>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</si>
  <si>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</si>
  <si>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</si>
  <si>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</si>
  <si>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</si>
  <si>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备注：易门县红十字会2025年无新增资产配置预算，故此表为空表。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</si>
</sst>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rgb="FF000000"/>
      <name val="宋体"/>
      <charset val="134"/>
      <scheme val="minor"/>
    </font>
    <font>
      <sz val="9"/>
      <name val="Microsoft Sans Serif"/>
      <charset val="1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10"/>
      <name val="宋体"/>
      <charset val="1"/>
    </font>
    <font>
      <sz val="10"/>
      <name val="Arial"/>
      <charset val="1"/>
    </font>
    <font>
      <sz val="9"/>
      <name val="宋体"/>
      <charset val="1"/>
    </font>
    <font>
      <sz val="27"/>
      <name val="Calibri"/>
      <charset val="134"/>
    </font>
    <font>
      <sz val="10.5"/>
      <name val="宋体"/>
      <charset val="134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80008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39" fillId="0" borderId="0">
      <alignment vertical="top"/>
      <protection locked="0"/>
    </xf>
  </cellStyleXfs>
  <cellXfs count="85">
    <xf numFmtId="0" fontId="0" fillId="0" borderId="0" xfId="0" applyFont="1">
      <alignment vertical="top"/>
    </xf>
    <xf numFmtId="0" fontId="1" fillId="0" borderId="0" xfId="57" applyFont="1" applyFill="1" applyBorder="1" applyAlignment="1" applyProtection="1">
      <alignment vertical="top"/>
      <protection locked="0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176" fontId="2" fillId="0" borderId="1" xfId="51" applyNumberFormat="1" applyFont="1" applyBorder="1">
      <alignment horizontal="right" vertical="center"/>
    </xf>
    <xf numFmtId="0" fontId="5" fillId="0" borderId="0" xfId="57" applyFont="1" applyFill="1" applyBorder="1" applyAlignment="1" applyProtection="1">
      <alignment vertical="center"/>
    </xf>
    <xf numFmtId="0" fontId="6" fillId="0" borderId="0" xfId="57" applyFont="1" applyFill="1" applyBorder="1" applyAlignment="1" applyProtection="1"/>
    <xf numFmtId="0" fontId="7" fillId="0" borderId="0" xfId="57" applyFont="1" applyFill="1" applyBorder="1" applyAlignment="1" applyProtection="1">
      <alignment vertical="top"/>
      <protection locked="0"/>
    </xf>
    <xf numFmtId="49" fontId="3" fillId="0" borderId="0" xfId="5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9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top"/>
    </xf>
    <xf numFmtId="49" fontId="9" fillId="0" borderId="2" xfId="50" applyNumberFormat="1" applyFont="1" applyBorder="1" applyAlignment="1">
      <alignment horizontal="center" vertical="center" wrapText="1"/>
    </xf>
    <xf numFmtId="49" fontId="9" fillId="0" borderId="3" xfId="50" applyNumberFormat="1" applyFont="1" applyBorder="1" applyAlignment="1">
      <alignment horizontal="center" vertical="center" wrapText="1"/>
    </xf>
    <xf numFmtId="180" fontId="2" fillId="0" borderId="3" xfId="56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top"/>
    </xf>
    <xf numFmtId="49" fontId="2" fillId="0" borderId="3" xfId="50" applyNumberFormat="1" applyFont="1" applyBorder="1">
      <alignment horizontal="left" vertical="center" wrapText="1"/>
    </xf>
    <xf numFmtId="180" fontId="2" fillId="0" borderId="4" xfId="56" applyNumberFormat="1" applyFont="1" applyBorder="1" applyAlignment="1">
      <alignment horizontal="center" vertical="center" wrapText="1"/>
    </xf>
    <xf numFmtId="0" fontId="0" fillId="0" borderId="3" xfId="0" applyFont="1" applyBorder="1">
      <alignment vertical="top"/>
    </xf>
    <xf numFmtId="49" fontId="2" fillId="0" borderId="3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/>
    <xf numFmtId="0" fontId="2" fillId="0" borderId="0" xfId="0" applyFont="1" applyAlignment="1">
      <alignment horizontal="right"/>
    </xf>
    <xf numFmtId="176" fontId="15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tabSelected="1" workbookViewId="0">
      <selection activeCell="K11" sqref="K11"/>
    </sheetView>
  </sheetViews>
  <sheetFormatPr defaultColWidth="8.85" defaultRowHeight="15" customHeight="1" outlineLevelCol="3"/>
  <cols>
    <col min="1" max="4" width="32.5" customWidth="1"/>
  </cols>
  <sheetData>
    <row r="1" ht="18.75" customHeight="1" spans="1:4">
      <c r="A1" s="28"/>
      <c r="B1" s="28"/>
      <c r="C1" s="28"/>
      <c r="D1" s="58" t="s">
        <v>0</v>
      </c>
    </row>
    <row r="2" ht="45" customHeight="1" spans="1:4">
      <c r="A2" s="30" t="s">
        <v>1</v>
      </c>
      <c r="B2" s="30"/>
      <c r="C2" s="30"/>
      <c r="D2" s="30"/>
    </row>
    <row r="3" ht="18.75" customHeight="1" spans="1:4">
      <c r="A3" s="51" t="str">
        <f>"单位名称："&amp;"易门县红十字会"</f>
        <v>单位名称：易门县红十字会</v>
      </c>
      <c r="B3" s="51"/>
      <c r="C3" s="72"/>
      <c r="D3" s="58" t="s">
        <v>2</v>
      </c>
    </row>
    <row r="4" ht="22.5" customHeight="1" spans="1:4">
      <c r="A4" s="73" t="s">
        <v>3</v>
      </c>
      <c r="B4" s="73"/>
      <c r="C4" s="73" t="s">
        <v>4</v>
      </c>
      <c r="D4" s="73"/>
    </row>
    <row r="5" ht="18.75" customHeight="1" spans="1:4">
      <c r="A5" s="73" t="s">
        <v>5</v>
      </c>
      <c r="B5" s="73" t="s">
        <v>6</v>
      </c>
      <c r="C5" s="73" t="s">
        <v>7</v>
      </c>
      <c r="D5" s="73" t="s">
        <v>6</v>
      </c>
    </row>
    <row r="6" ht="18.75" customHeight="1" spans="1:4">
      <c r="A6" s="73"/>
      <c r="B6" s="73"/>
      <c r="C6" s="73"/>
      <c r="D6" s="73"/>
    </row>
    <row r="7" ht="22.5" customHeight="1" spans="1:4">
      <c r="A7" s="74" t="s">
        <v>8</v>
      </c>
      <c r="B7" s="8">
        <v>80.456292</v>
      </c>
      <c r="C7" s="74" t="str">
        <f>"一"&amp;"、"&amp;"社会保障和就业支出"</f>
        <v>一、社会保障和就业支出</v>
      </c>
      <c r="D7" s="8">
        <v>67.62158</v>
      </c>
    </row>
    <row r="8" ht="22.5" customHeight="1" spans="1:4">
      <c r="A8" s="74" t="s">
        <v>9</v>
      </c>
      <c r="B8" s="8"/>
      <c r="C8" s="74" t="str">
        <f>"二"&amp;"、"&amp;"卫生健康支出"</f>
        <v>二、卫生健康支出</v>
      </c>
      <c r="D8" s="8">
        <v>5.832712</v>
      </c>
    </row>
    <row r="9" ht="22.5" customHeight="1" spans="1:4">
      <c r="A9" s="74" t="s">
        <v>10</v>
      </c>
      <c r="B9" s="8"/>
      <c r="C9" s="74" t="str">
        <f>"三"&amp;"、"&amp;"住房保障支出"</f>
        <v>三、住房保障支出</v>
      </c>
      <c r="D9" s="8">
        <v>7.002</v>
      </c>
    </row>
    <row r="10" ht="22.5" customHeight="1" spans="1:4">
      <c r="A10" s="74" t="s">
        <v>11</v>
      </c>
      <c r="B10" s="8"/>
      <c r="C10" s="74"/>
      <c r="D10" s="8"/>
    </row>
    <row r="11" ht="22.5" customHeight="1" spans="1:4">
      <c r="A11" s="74" t="s">
        <v>12</v>
      </c>
      <c r="B11" s="8"/>
      <c r="C11" s="74"/>
      <c r="D11" s="8"/>
    </row>
    <row r="12" ht="22.5" customHeight="1" spans="1:4">
      <c r="A12" s="74" t="s">
        <v>13</v>
      </c>
      <c r="B12" s="8"/>
      <c r="C12" s="74"/>
      <c r="D12" s="8"/>
    </row>
    <row r="13" ht="22.5" customHeight="1" spans="1:4">
      <c r="A13" s="74" t="s">
        <v>14</v>
      </c>
      <c r="B13" s="8"/>
      <c r="C13" s="74"/>
      <c r="D13" s="8"/>
    </row>
    <row r="14" ht="22.5" customHeight="1" spans="1:4">
      <c r="A14" s="74" t="s">
        <v>15</v>
      </c>
      <c r="B14" s="8"/>
      <c r="C14" s="74"/>
      <c r="D14" s="8"/>
    </row>
    <row r="15" ht="22.5" customHeight="1" spans="1:4">
      <c r="A15" s="75" t="s">
        <v>16</v>
      </c>
      <c r="B15" s="8"/>
      <c r="C15" s="78"/>
      <c r="D15" s="8"/>
    </row>
    <row r="16" ht="22.5" customHeight="1" spans="1:4">
      <c r="A16" s="75" t="s">
        <v>17</v>
      </c>
      <c r="B16" s="8"/>
      <c r="C16" s="78"/>
      <c r="D16" s="8"/>
    </row>
    <row r="17" ht="22.5" customHeight="1" spans="1:4">
      <c r="A17" s="75"/>
      <c r="B17" s="8"/>
      <c r="C17" s="78"/>
      <c r="D17" s="8"/>
    </row>
    <row r="18" ht="22.5" customHeight="1" spans="1:4">
      <c r="A18" s="76" t="s">
        <v>18</v>
      </c>
      <c r="B18" s="77">
        <v>80.456292</v>
      </c>
      <c r="C18" s="78" t="s">
        <v>19</v>
      </c>
      <c r="D18" s="77">
        <v>80.456292</v>
      </c>
    </row>
    <row r="19" ht="22.5" customHeight="1" spans="1:4">
      <c r="A19" s="75" t="s">
        <v>20</v>
      </c>
      <c r="B19" s="8"/>
      <c r="C19" s="74" t="s">
        <v>21</v>
      </c>
      <c r="D19" s="39"/>
    </row>
    <row r="20" ht="22.5" customHeight="1" spans="1:4">
      <c r="A20" s="76" t="s">
        <v>22</v>
      </c>
      <c r="B20" s="77">
        <v>80.456292</v>
      </c>
      <c r="C20" s="78" t="s">
        <v>23</v>
      </c>
      <c r="D20" s="77">
        <v>80.456292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50694444444444" right="0.511805555555556" top="1" bottom="1" header="0.5" footer="0.5"/>
  <pageSetup paperSize="9" scale="98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I17" sqref="I17"/>
    </sheetView>
  </sheetViews>
  <sheetFormatPr defaultColWidth="8.85" defaultRowHeight="15" customHeight="1"/>
  <cols>
    <col min="1" max="1" width="9.5" customWidth="1"/>
    <col min="2" max="2" width="15" customWidth="1"/>
    <col min="3" max="20" width="9" customWidth="1"/>
  </cols>
  <sheetData>
    <row r="1" ht="18.75" customHeight="1" spans="1:20">
      <c r="A1" s="28"/>
      <c r="B1" s="28"/>
      <c r="C1" s="28"/>
      <c r="D1" s="28"/>
      <c r="E1" s="28"/>
      <c r="F1" s="28"/>
      <c r="G1" s="28"/>
      <c r="H1" s="28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 t="s">
        <v>24</v>
      </c>
    </row>
    <row r="2" ht="37.5" customHeight="1" spans="1:20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18.75" customHeight="1" spans="1:20">
      <c r="A3" s="51" t="str">
        <f>"单位名称："&amp;"易门县红十字会"</f>
        <v>单位名称：易门县红十字会</v>
      </c>
      <c r="B3" s="51"/>
      <c r="C3" s="51"/>
      <c r="D3" s="51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 t="s">
        <v>26</v>
      </c>
    </row>
    <row r="4" ht="18.75" customHeight="1" spans="1:20">
      <c r="A4" s="34" t="s">
        <v>27</v>
      </c>
      <c r="B4" s="80" t="s">
        <v>28</v>
      </c>
      <c r="C4" s="80" t="s">
        <v>29</v>
      </c>
      <c r="D4" s="80" t="s">
        <v>30</v>
      </c>
      <c r="E4" s="80"/>
      <c r="F4" s="80"/>
      <c r="G4" s="80"/>
      <c r="H4" s="80"/>
      <c r="I4" s="80"/>
      <c r="J4" s="83"/>
      <c r="K4" s="83"/>
      <c r="L4" s="83"/>
      <c r="M4" s="83"/>
      <c r="N4" s="83"/>
      <c r="O4" s="80" t="s">
        <v>20</v>
      </c>
      <c r="P4" s="80"/>
      <c r="Q4" s="80"/>
      <c r="R4" s="80"/>
      <c r="S4" s="80"/>
      <c r="T4" s="80"/>
    </row>
    <row r="5" s="79" customFormat="1" ht="34" customHeight="1" spans="1:20">
      <c r="A5" s="34"/>
      <c r="B5" s="80"/>
      <c r="C5" s="80"/>
      <c r="D5" s="81" t="s">
        <v>31</v>
      </c>
      <c r="E5" s="81" t="s">
        <v>32</v>
      </c>
      <c r="F5" s="81" t="s">
        <v>33</v>
      </c>
      <c r="G5" s="81" t="s">
        <v>34</v>
      </c>
      <c r="H5" s="81" t="s">
        <v>35</v>
      </c>
      <c r="I5" s="81" t="s">
        <v>36</v>
      </c>
      <c r="J5" s="84"/>
      <c r="K5" s="84"/>
      <c r="L5" s="84"/>
      <c r="M5" s="84"/>
      <c r="N5" s="84"/>
      <c r="O5" s="81" t="s">
        <v>31</v>
      </c>
      <c r="P5" s="81" t="s">
        <v>32</v>
      </c>
      <c r="Q5" s="81" t="s">
        <v>33</v>
      </c>
      <c r="R5" s="81" t="s">
        <v>34</v>
      </c>
      <c r="S5" s="81" t="s">
        <v>35</v>
      </c>
      <c r="T5" s="81" t="s">
        <v>36</v>
      </c>
    </row>
    <row r="6" s="79" customFormat="1" ht="34" customHeight="1" spans="1:20">
      <c r="A6" s="34"/>
      <c r="B6" s="80"/>
      <c r="C6" s="80"/>
      <c r="D6" s="81"/>
      <c r="E6" s="81"/>
      <c r="F6" s="81"/>
      <c r="G6" s="81"/>
      <c r="H6" s="81"/>
      <c r="I6" s="81" t="s">
        <v>31</v>
      </c>
      <c r="J6" s="81" t="s">
        <v>37</v>
      </c>
      <c r="K6" s="81" t="s">
        <v>38</v>
      </c>
      <c r="L6" s="81" t="s">
        <v>39</v>
      </c>
      <c r="M6" s="81" t="s">
        <v>40</v>
      </c>
      <c r="N6" s="81" t="s">
        <v>41</v>
      </c>
      <c r="O6" s="81"/>
      <c r="P6" s="81"/>
      <c r="Q6" s="81"/>
      <c r="R6" s="81"/>
      <c r="S6" s="81"/>
      <c r="T6" s="81"/>
    </row>
    <row r="7" ht="18.75" customHeight="1" spans="1:20">
      <c r="A7" s="82" t="s">
        <v>42</v>
      </c>
      <c r="B7" s="36" t="s">
        <v>43</v>
      </c>
      <c r="C7" s="36" t="s">
        <v>44</v>
      </c>
      <c r="D7" s="36" t="s">
        <v>45</v>
      </c>
      <c r="E7" s="82" t="s">
        <v>46</v>
      </c>
      <c r="F7" s="36" t="s">
        <v>47</v>
      </c>
      <c r="G7" s="36" t="s">
        <v>48</v>
      </c>
      <c r="H7" s="82" t="s">
        <v>49</v>
      </c>
      <c r="I7" s="36" t="s">
        <v>50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  <c r="R7" s="36">
        <v>18</v>
      </c>
      <c r="S7" s="36">
        <v>19</v>
      </c>
      <c r="T7" s="36">
        <v>20</v>
      </c>
    </row>
    <row r="8" ht="20.25" customHeight="1" spans="1:20">
      <c r="A8" s="37" t="s">
        <v>51</v>
      </c>
      <c r="B8" s="37" t="s">
        <v>52</v>
      </c>
      <c r="C8" s="8">
        <v>80.456292</v>
      </c>
      <c r="D8" s="8">
        <v>80.456292</v>
      </c>
      <c r="E8" s="8">
        <v>80.456292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20.25" customHeight="1" spans="1:20">
      <c r="A9" s="70" t="s">
        <v>53</v>
      </c>
      <c r="B9" s="70" t="s">
        <v>52</v>
      </c>
      <c r="C9" s="8">
        <v>80.456292</v>
      </c>
      <c r="D9" s="8">
        <v>80.456292</v>
      </c>
      <c r="E9" s="8">
        <v>80.456292</v>
      </c>
      <c r="F9" s="8"/>
      <c r="G9" s="8"/>
      <c r="H9" s="8"/>
      <c r="I9" s="8"/>
      <c r="J9" s="8"/>
      <c r="K9" s="8"/>
      <c r="L9" s="8"/>
      <c r="M9" s="8"/>
      <c r="N9" s="8"/>
      <c r="O9" s="6"/>
      <c r="P9" s="6"/>
      <c r="Q9" s="6"/>
      <c r="R9" s="6"/>
      <c r="S9" s="6"/>
      <c r="T9" s="6"/>
    </row>
    <row r="10" ht="20.25" customHeight="1" spans="1:20">
      <c r="A10" s="38" t="s">
        <v>29</v>
      </c>
      <c r="B10" s="38"/>
      <c r="C10" s="8">
        <v>80.456292</v>
      </c>
      <c r="D10" s="8">
        <v>80.456292</v>
      </c>
      <c r="E10" s="8">
        <v>80.456292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432638888888889" right="0.432638888888889" top="1" bottom="1" header="0.5" footer="0.5"/>
  <pageSetup paperSize="9" scale="75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Zeros="0" workbookViewId="0">
      <selection activeCell="R7" sqref="R7"/>
    </sheetView>
  </sheetViews>
  <sheetFormatPr defaultColWidth="8.85" defaultRowHeight="15" customHeight="1"/>
  <cols>
    <col min="1" max="1" width="15.25" customWidth="1"/>
    <col min="2" max="2" width="31.625" customWidth="1"/>
    <col min="3" max="15" width="9.125" customWidth="1"/>
  </cols>
  <sheetData>
    <row r="1" ht="18.75" customHeight="1" spans="1:15">
      <c r="A1" s="28"/>
      <c r="B1" s="28"/>
      <c r="C1" s="28"/>
      <c r="D1" s="28"/>
      <c r="E1" s="28"/>
      <c r="F1" s="28"/>
      <c r="G1" s="28"/>
      <c r="H1" s="28"/>
      <c r="I1" s="28"/>
      <c r="J1" s="55"/>
      <c r="K1" s="55"/>
      <c r="L1" s="55"/>
      <c r="M1" s="55"/>
      <c r="N1" s="55"/>
      <c r="O1" s="55" t="s">
        <v>54</v>
      </c>
    </row>
    <row r="2" ht="37.5" customHeight="1" spans="1:15">
      <c r="A2" s="30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56"/>
      <c r="L2" s="56"/>
      <c r="M2" s="56"/>
      <c r="N2" s="56"/>
      <c r="O2" s="56"/>
    </row>
    <row r="3" ht="18.75" customHeight="1" spans="1:15">
      <c r="A3" s="31" t="str">
        <f>"单位名称："&amp;"易门县红十字会"</f>
        <v>单位名称：易门县红十字会</v>
      </c>
      <c r="B3" s="31"/>
      <c r="C3" s="31"/>
      <c r="D3" s="31"/>
      <c r="E3" s="31"/>
      <c r="F3" s="31"/>
      <c r="G3" s="31"/>
      <c r="H3" s="31"/>
      <c r="I3" s="31"/>
      <c r="J3" s="55"/>
      <c r="K3" s="55"/>
      <c r="L3" s="55"/>
      <c r="M3" s="55"/>
      <c r="N3" s="55"/>
      <c r="O3" s="55" t="s">
        <v>26</v>
      </c>
    </row>
    <row r="4" s="79" customFormat="1" ht="33" customHeight="1" spans="1:15">
      <c r="A4" s="34" t="s">
        <v>56</v>
      </c>
      <c r="B4" s="34" t="s">
        <v>57</v>
      </c>
      <c r="C4" s="34" t="s">
        <v>29</v>
      </c>
      <c r="D4" s="34" t="s">
        <v>32</v>
      </c>
      <c r="E4" s="34"/>
      <c r="F4" s="34"/>
      <c r="G4" s="34" t="s">
        <v>33</v>
      </c>
      <c r="H4" s="34" t="s">
        <v>34</v>
      </c>
      <c r="I4" s="34" t="s">
        <v>58</v>
      </c>
      <c r="J4" s="34" t="s">
        <v>36</v>
      </c>
      <c r="K4" s="34"/>
      <c r="L4" s="34"/>
      <c r="M4" s="34"/>
      <c r="N4" s="34"/>
      <c r="O4" s="34"/>
    </row>
    <row r="5" s="79" customFormat="1" ht="33" customHeight="1" spans="1:15">
      <c r="A5" s="34"/>
      <c r="B5" s="34"/>
      <c r="C5" s="34"/>
      <c r="D5" s="34" t="s">
        <v>31</v>
      </c>
      <c r="E5" s="34" t="s">
        <v>59</v>
      </c>
      <c r="F5" s="34" t="s">
        <v>60</v>
      </c>
      <c r="G5" s="34"/>
      <c r="H5" s="34"/>
      <c r="I5" s="34"/>
      <c r="J5" s="34" t="s">
        <v>31</v>
      </c>
      <c r="K5" s="34" t="s">
        <v>61</v>
      </c>
      <c r="L5" s="68" t="s">
        <v>62</v>
      </c>
      <c r="M5" s="68" t="s">
        <v>63</v>
      </c>
      <c r="N5" s="68" t="s">
        <v>64</v>
      </c>
      <c r="O5" s="68" t="s">
        <v>65</v>
      </c>
    </row>
    <row r="6" ht="18.75" customHeight="1" spans="1:15">
      <c r="A6" s="36" t="s">
        <v>42</v>
      </c>
      <c r="B6" s="36" t="s">
        <v>43</v>
      </c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66</v>
      </c>
      <c r="K6" s="36">
        <v>11</v>
      </c>
      <c r="L6" s="36">
        <v>12</v>
      </c>
      <c r="M6" s="36">
        <v>13</v>
      </c>
      <c r="N6" s="36">
        <v>14</v>
      </c>
      <c r="O6" s="36">
        <v>15</v>
      </c>
    </row>
    <row r="7" ht="20.25" customHeight="1" spans="1:15">
      <c r="A7" s="37" t="s">
        <v>67</v>
      </c>
      <c r="B7" s="37" t="s">
        <v>68</v>
      </c>
      <c r="C7" s="8">
        <v>67.62158</v>
      </c>
      <c r="D7" s="8">
        <v>67.62158</v>
      </c>
      <c r="E7" s="8">
        <v>65.12158</v>
      </c>
      <c r="F7" s="8">
        <v>2.5</v>
      </c>
      <c r="G7" s="8"/>
      <c r="H7" s="8"/>
      <c r="I7" s="8"/>
      <c r="J7" s="8"/>
      <c r="K7" s="8"/>
      <c r="L7" s="8"/>
      <c r="M7" s="8"/>
      <c r="N7" s="8"/>
      <c r="O7" s="8"/>
    </row>
    <row r="8" ht="20.25" customHeight="1" spans="1:15">
      <c r="A8" s="70" t="s">
        <v>69</v>
      </c>
      <c r="B8" s="70" t="s">
        <v>70</v>
      </c>
      <c r="C8" s="8">
        <v>7.279312</v>
      </c>
      <c r="D8" s="8">
        <v>7.279312</v>
      </c>
      <c r="E8" s="8">
        <v>7.279312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0.25" customHeight="1" spans="1:15">
      <c r="A9" s="71" t="s">
        <v>71</v>
      </c>
      <c r="B9" s="71" t="s">
        <v>72</v>
      </c>
      <c r="C9" s="8">
        <v>7.279312</v>
      </c>
      <c r="D9" s="8">
        <v>7.279312</v>
      </c>
      <c r="E9" s="8">
        <v>7.279312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0.25" customHeight="1" spans="1:15">
      <c r="A10" s="70" t="s">
        <v>73</v>
      </c>
      <c r="B10" s="70" t="s">
        <v>74</v>
      </c>
      <c r="C10" s="8">
        <v>60.342268</v>
      </c>
      <c r="D10" s="8">
        <v>60.342268</v>
      </c>
      <c r="E10" s="8">
        <v>57.842268</v>
      </c>
      <c r="F10" s="8">
        <v>2.5</v>
      </c>
      <c r="G10" s="8"/>
      <c r="H10" s="8"/>
      <c r="I10" s="8"/>
      <c r="J10" s="8"/>
      <c r="K10" s="8"/>
      <c r="L10" s="8"/>
      <c r="M10" s="8"/>
      <c r="N10" s="8"/>
      <c r="O10" s="8"/>
    </row>
    <row r="11" ht="20.25" customHeight="1" spans="1:15">
      <c r="A11" s="71" t="s">
        <v>75</v>
      </c>
      <c r="B11" s="71" t="s">
        <v>76</v>
      </c>
      <c r="C11" s="8">
        <v>59.842268</v>
      </c>
      <c r="D11" s="8">
        <v>59.842268</v>
      </c>
      <c r="E11" s="8">
        <v>57.842268</v>
      </c>
      <c r="F11" s="8">
        <v>2</v>
      </c>
      <c r="G11" s="8"/>
      <c r="H11" s="8"/>
      <c r="I11" s="8"/>
      <c r="J11" s="8"/>
      <c r="K11" s="8"/>
      <c r="L11" s="8"/>
      <c r="M11" s="8"/>
      <c r="N11" s="8"/>
      <c r="O11" s="8"/>
    </row>
    <row r="12" ht="20.25" customHeight="1" spans="1:15">
      <c r="A12" s="71" t="s">
        <v>77</v>
      </c>
      <c r="B12" s="71" t="s">
        <v>78</v>
      </c>
      <c r="C12" s="8">
        <v>0.5</v>
      </c>
      <c r="D12" s="8">
        <v>0.5</v>
      </c>
      <c r="E12" s="8"/>
      <c r="F12" s="8">
        <v>0.5</v>
      </c>
      <c r="G12" s="8"/>
      <c r="H12" s="8"/>
      <c r="I12" s="8"/>
      <c r="J12" s="8"/>
      <c r="K12" s="8"/>
      <c r="L12" s="8"/>
      <c r="M12" s="8"/>
      <c r="N12" s="8"/>
      <c r="O12" s="8"/>
    </row>
    <row r="13" ht="20.25" customHeight="1" spans="1:15">
      <c r="A13" s="37" t="s">
        <v>79</v>
      </c>
      <c r="B13" s="37" t="s">
        <v>80</v>
      </c>
      <c r="C13" s="8">
        <v>5.832712</v>
      </c>
      <c r="D13" s="8">
        <v>5.832712</v>
      </c>
      <c r="E13" s="8">
        <v>5.832712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0.25" customHeight="1" spans="1:15">
      <c r="A14" s="70" t="s">
        <v>81</v>
      </c>
      <c r="B14" s="70" t="s">
        <v>82</v>
      </c>
      <c r="C14" s="8">
        <v>5.832712</v>
      </c>
      <c r="D14" s="8">
        <v>5.832712</v>
      </c>
      <c r="E14" s="8">
        <v>5.832712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0.25" customHeight="1" spans="1:15">
      <c r="A15" s="71" t="s">
        <v>83</v>
      </c>
      <c r="B15" s="71" t="s">
        <v>84</v>
      </c>
      <c r="C15" s="8">
        <v>3.776143</v>
      </c>
      <c r="D15" s="8">
        <v>3.776143</v>
      </c>
      <c r="E15" s="8">
        <v>3.776143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0.25" customHeight="1" spans="1:15">
      <c r="A16" s="71" t="s">
        <v>85</v>
      </c>
      <c r="B16" s="71" t="s">
        <v>86</v>
      </c>
      <c r="C16" s="8">
        <v>1.824378</v>
      </c>
      <c r="D16" s="8">
        <v>1.824378</v>
      </c>
      <c r="E16" s="8">
        <v>1.824378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0.25" customHeight="1" spans="1:15">
      <c r="A17" s="71" t="s">
        <v>87</v>
      </c>
      <c r="B17" s="71" t="s">
        <v>88</v>
      </c>
      <c r="C17" s="8">
        <v>0.232191</v>
      </c>
      <c r="D17" s="8">
        <v>0.232191</v>
      </c>
      <c r="E17" s="8">
        <v>0.232191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0.25" customHeight="1" spans="1:15">
      <c r="A18" s="37" t="s">
        <v>89</v>
      </c>
      <c r="B18" s="37" t="s">
        <v>90</v>
      </c>
      <c r="C18" s="8">
        <v>7.002</v>
      </c>
      <c r="D18" s="8">
        <v>7.002</v>
      </c>
      <c r="E18" s="8">
        <v>7.002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0.25" customHeight="1" spans="1:15">
      <c r="A19" s="70" t="s">
        <v>91</v>
      </c>
      <c r="B19" s="70" t="s">
        <v>92</v>
      </c>
      <c r="C19" s="8">
        <v>7.002</v>
      </c>
      <c r="D19" s="8">
        <v>7.002</v>
      </c>
      <c r="E19" s="8">
        <v>7.002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0.25" customHeight="1" spans="1:15">
      <c r="A20" s="71" t="s">
        <v>93</v>
      </c>
      <c r="B20" s="71" t="s">
        <v>94</v>
      </c>
      <c r="C20" s="8">
        <v>6.5628</v>
      </c>
      <c r="D20" s="8">
        <v>6.5628</v>
      </c>
      <c r="E20" s="8">
        <v>6.5628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0.25" customHeight="1" spans="1:15">
      <c r="A21" s="71" t="s">
        <v>95</v>
      </c>
      <c r="B21" s="71" t="s">
        <v>96</v>
      </c>
      <c r="C21" s="8">
        <v>0.4392</v>
      </c>
      <c r="D21" s="8">
        <v>0.4392</v>
      </c>
      <c r="E21" s="8">
        <v>0.4392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0.25" customHeight="1" spans="1:15">
      <c r="A22" s="38" t="s">
        <v>97</v>
      </c>
      <c r="B22" s="38"/>
      <c r="C22" s="8">
        <v>80.456292</v>
      </c>
      <c r="D22" s="8">
        <v>80.456292</v>
      </c>
      <c r="E22" s="8">
        <v>77.956292</v>
      </c>
      <c r="F22" s="8">
        <v>2.5</v>
      </c>
      <c r="G22" s="8"/>
      <c r="H22" s="8"/>
      <c r="I22" s="8"/>
      <c r="J22" s="8"/>
      <c r="K22" s="8"/>
      <c r="L22" s="8"/>
      <c r="M22" s="8"/>
      <c r="N22" s="8"/>
      <c r="O22" s="8"/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54166666666667" right="0.393055555555556" top="1" bottom="1" header="0.5" footer="0.5"/>
  <pageSetup paperSize="9" scale="86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A2" sqref="A2:D2"/>
    </sheetView>
  </sheetViews>
  <sheetFormatPr defaultColWidth="8.85" defaultRowHeight="15" customHeight="1" outlineLevelCol="3"/>
  <cols>
    <col min="1" max="4" width="34.375" customWidth="1"/>
  </cols>
  <sheetData>
    <row r="1" ht="18.75" customHeight="1" spans="1:4">
      <c r="A1" s="28"/>
      <c r="B1" s="28"/>
      <c r="C1" s="28"/>
      <c r="D1" s="58" t="s">
        <v>98</v>
      </c>
    </row>
    <row r="2" ht="45" customHeight="1" spans="1:4">
      <c r="A2" s="30" t="s">
        <v>99</v>
      </c>
      <c r="B2" s="30"/>
      <c r="C2" s="30"/>
      <c r="D2" s="30"/>
    </row>
    <row r="3" ht="18.75" customHeight="1" spans="1:4">
      <c r="A3" s="51" t="str">
        <f>"单位名称："&amp;"易门县红十字会"</f>
        <v>单位名称：易门县红十字会</v>
      </c>
      <c r="B3" s="51"/>
      <c r="C3" s="72"/>
      <c r="D3" s="58" t="s">
        <v>2</v>
      </c>
    </row>
    <row r="4" ht="22.5" customHeight="1" spans="1:4">
      <c r="A4" s="73" t="s">
        <v>3</v>
      </c>
      <c r="B4" s="73"/>
      <c r="C4" s="73" t="s">
        <v>4</v>
      </c>
      <c r="D4" s="73"/>
    </row>
    <row r="5" ht="18.75" customHeight="1" spans="1:4">
      <c r="A5" s="73" t="s">
        <v>5</v>
      </c>
      <c r="B5" s="73" t="s">
        <v>100</v>
      </c>
      <c r="C5" s="73" t="s">
        <v>101</v>
      </c>
      <c r="D5" s="73" t="s">
        <v>100</v>
      </c>
    </row>
    <row r="6" ht="18.75" customHeight="1" spans="1:4">
      <c r="A6" s="73"/>
      <c r="B6" s="73"/>
      <c r="C6" s="73"/>
      <c r="D6" s="73"/>
    </row>
    <row r="7" ht="22.5" customHeight="1" spans="1:4">
      <c r="A7" s="74" t="s">
        <v>102</v>
      </c>
      <c r="B7" s="8">
        <v>80.456292</v>
      </c>
      <c r="C7" s="74" t="s">
        <v>103</v>
      </c>
      <c r="D7" s="8">
        <v>80.456292</v>
      </c>
    </row>
    <row r="8" ht="22.5" customHeight="1" spans="1:4">
      <c r="A8" s="74" t="s">
        <v>104</v>
      </c>
      <c r="B8" s="8">
        <v>80.456292</v>
      </c>
      <c r="C8" s="74" t="str">
        <f>"（"&amp;"一"&amp;"）"&amp;"社会保障和就业支出"</f>
        <v>（一）社会保障和就业支出</v>
      </c>
      <c r="D8" s="8">
        <v>67.62158</v>
      </c>
    </row>
    <row r="9" ht="22.5" customHeight="1" spans="1:4">
      <c r="A9" s="74" t="s">
        <v>105</v>
      </c>
      <c r="B9" s="8"/>
      <c r="C9" s="74" t="str">
        <f>"（"&amp;"二"&amp;"）"&amp;"卫生健康支出"</f>
        <v>（二）卫生健康支出</v>
      </c>
      <c r="D9" s="8">
        <v>5.832712</v>
      </c>
    </row>
    <row r="10" ht="22.5" customHeight="1" spans="1:4">
      <c r="A10" s="74" t="s">
        <v>106</v>
      </c>
      <c r="B10" s="8"/>
      <c r="C10" s="74" t="str">
        <f>"（"&amp;"三"&amp;"）"&amp;"住房保障支出"</f>
        <v>（三）住房保障支出</v>
      </c>
      <c r="D10" s="8">
        <v>7.002</v>
      </c>
    </row>
    <row r="11" ht="22.5" customHeight="1" spans="1:4">
      <c r="A11" s="74" t="s">
        <v>107</v>
      </c>
      <c r="B11" s="8"/>
      <c r="C11" s="74"/>
      <c r="D11" s="8"/>
    </row>
    <row r="12" ht="22.5" customHeight="1" spans="1:4">
      <c r="A12" s="74" t="s">
        <v>104</v>
      </c>
      <c r="B12" s="8"/>
      <c r="C12" s="74"/>
      <c r="D12" s="8"/>
    </row>
    <row r="13" ht="22.5" customHeight="1" spans="1:4">
      <c r="A13" s="74" t="s">
        <v>105</v>
      </c>
      <c r="B13" s="8"/>
      <c r="C13" s="74"/>
      <c r="D13" s="8"/>
    </row>
    <row r="14" ht="22.5" customHeight="1" spans="1:4">
      <c r="A14" s="74" t="s">
        <v>106</v>
      </c>
      <c r="B14" s="8"/>
      <c r="C14" s="74"/>
      <c r="D14" s="8"/>
    </row>
    <row r="15" ht="22.5" customHeight="1" spans="1:4">
      <c r="A15" s="75"/>
      <c r="B15" s="8"/>
      <c r="C15" s="74" t="s">
        <v>108</v>
      </c>
      <c r="D15" s="8"/>
    </row>
    <row r="16" ht="22.5" customHeight="1" spans="1:4">
      <c r="A16" s="76" t="s">
        <v>109</v>
      </c>
      <c r="B16" s="77">
        <v>80.456292</v>
      </c>
      <c r="C16" s="78" t="s">
        <v>110</v>
      </c>
      <c r="D16" s="77">
        <v>80.456292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432638888888889" right="0.432638888888889" top="1" bottom="1" header="0.5" footer="0.5"/>
  <pageSetup paperSize="9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K6" sqref="K6"/>
    </sheetView>
  </sheetViews>
  <sheetFormatPr defaultColWidth="8.85" defaultRowHeight="15" customHeight="1" outlineLevelCol="6"/>
  <cols>
    <col min="1" max="1" width="14" customWidth="1"/>
    <col min="2" max="2" width="33.125" customWidth="1"/>
    <col min="3" max="7" width="17.375" customWidth="1"/>
  </cols>
  <sheetData>
    <row r="1" ht="18.75" customHeight="1" spans="1:7">
      <c r="A1" s="28"/>
      <c r="B1" s="28"/>
      <c r="C1" s="28"/>
      <c r="D1" s="28"/>
      <c r="E1" s="28"/>
      <c r="F1" s="28"/>
      <c r="G1" s="29" t="s">
        <v>111</v>
      </c>
    </row>
    <row r="2" ht="37.5" customHeight="1" spans="1:7">
      <c r="A2" s="30" t="s">
        <v>112</v>
      </c>
      <c r="B2" s="30"/>
      <c r="C2" s="30"/>
      <c r="D2" s="30"/>
      <c r="E2" s="30"/>
      <c r="F2" s="30"/>
      <c r="G2" s="30"/>
    </row>
    <row r="3" ht="18.75" customHeight="1" spans="1:7">
      <c r="A3" s="31" t="str">
        <f>"单位名称："&amp;"易门县红十字会"</f>
        <v>单位名称：易门县红十字会</v>
      </c>
      <c r="B3" s="31"/>
      <c r="C3" s="31"/>
      <c r="D3" s="32"/>
      <c r="E3" s="32"/>
      <c r="F3" s="32"/>
      <c r="G3" s="33" t="s">
        <v>26</v>
      </c>
    </row>
    <row r="4" ht="18.75" customHeight="1" spans="1:7">
      <c r="A4" s="34" t="s">
        <v>113</v>
      </c>
      <c r="B4" s="34" t="s">
        <v>57</v>
      </c>
      <c r="C4" s="35" t="s">
        <v>29</v>
      </c>
      <c r="D4" s="35" t="s">
        <v>59</v>
      </c>
      <c r="E4" s="35"/>
      <c r="F4" s="35"/>
      <c r="G4" s="34" t="s">
        <v>60</v>
      </c>
    </row>
    <row r="5" ht="18.75" customHeight="1" spans="1:7">
      <c r="A5" s="34" t="s">
        <v>56</v>
      </c>
      <c r="B5" s="34" t="s">
        <v>57</v>
      </c>
      <c r="C5" s="35"/>
      <c r="D5" s="35" t="s">
        <v>31</v>
      </c>
      <c r="E5" s="35" t="s">
        <v>114</v>
      </c>
      <c r="F5" s="35" t="s">
        <v>115</v>
      </c>
      <c r="G5" s="34"/>
    </row>
    <row r="6" ht="18.75" customHeight="1" spans="1:7">
      <c r="A6" s="36" t="s">
        <v>42</v>
      </c>
      <c r="B6" s="36" t="s">
        <v>43</v>
      </c>
      <c r="C6" s="36" t="s">
        <v>44</v>
      </c>
      <c r="D6" s="36" t="s">
        <v>45</v>
      </c>
      <c r="E6" s="36" t="s">
        <v>46</v>
      </c>
      <c r="F6" s="36" t="s">
        <v>47</v>
      </c>
      <c r="G6" s="36" t="s">
        <v>48</v>
      </c>
    </row>
    <row r="7" ht="20.25" customHeight="1" spans="1:7">
      <c r="A7" s="37" t="s">
        <v>67</v>
      </c>
      <c r="B7" s="37" t="s">
        <v>68</v>
      </c>
      <c r="C7" s="8">
        <v>67.63</v>
      </c>
      <c r="D7" s="8">
        <v>65.12158</v>
      </c>
      <c r="E7" s="8">
        <v>57.785012</v>
      </c>
      <c r="F7" s="8">
        <v>7.336568</v>
      </c>
      <c r="G7" s="8">
        <v>2.5</v>
      </c>
    </row>
    <row r="8" ht="20.25" customHeight="1" spans="1:7">
      <c r="A8" s="70" t="s">
        <v>69</v>
      </c>
      <c r="B8" s="70" t="s">
        <v>70</v>
      </c>
      <c r="C8" s="8">
        <v>7.279312</v>
      </c>
      <c r="D8" s="8">
        <v>7.279312</v>
      </c>
      <c r="E8" s="8">
        <v>7.279312</v>
      </c>
      <c r="F8" s="8"/>
      <c r="G8" s="8"/>
    </row>
    <row r="9" ht="20.25" customHeight="1" spans="1:7">
      <c r="A9" s="71" t="s">
        <v>71</v>
      </c>
      <c r="B9" s="71" t="s">
        <v>72</v>
      </c>
      <c r="C9" s="8">
        <v>7.279312</v>
      </c>
      <c r="D9" s="8">
        <v>7.279312</v>
      </c>
      <c r="E9" s="8">
        <v>7.279312</v>
      </c>
      <c r="F9" s="8"/>
      <c r="G9" s="8"/>
    </row>
    <row r="10" ht="20.25" customHeight="1" spans="1:7">
      <c r="A10" s="70" t="s">
        <v>73</v>
      </c>
      <c r="B10" s="70" t="s">
        <v>74</v>
      </c>
      <c r="C10" s="8">
        <v>60.35</v>
      </c>
      <c r="D10" s="8">
        <v>57.85</v>
      </c>
      <c r="E10" s="8">
        <v>50.5057</v>
      </c>
      <c r="F10" s="8">
        <v>7.336568</v>
      </c>
      <c r="G10" s="8">
        <v>2.5</v>
      </c>
    </row>
    <row r="11" ht="20.25" customHeight="1" spans="1:7">
      <c r="A11" s="71" t="s">
        <v>75</v>
      </c>
      <c r="B11" s="71" t="s">
        <v>76</v>
      </c>
      <c r="C11" s="8">
        <v>59.85</v>
      </c>
      <c r="D11" s="8">
        <v>57.85</v>
      </c>
      <c r="E11" s="8">
        <v>50.5057</v>
      </c>
      <c r="F11" s="8">
        <v>7.336568</v>
      </c>
      <c r="G11" s="8">
        <v>2</v>
      </c>
    </row>
    <row r="12" ht="20.25" customHeight="1" spans="1:7">
      <c r="A12" s="71" t="s">
        <v>77</v>
      </c>
      <c r="B12" s="71" t="s">
        <v>78</v>
      </c>
      <c r="C12" s="8">
        <v>0.5</v>
      </c>
      <c r="D12" s="8"/>
      <c r="E12" s="8"/>
      <c r="F12" s="8"/>
      <c r="G12" s="8">
        <v>0.5</v>
      </c>
    </row>
    <row r="13" ht="20.25" customHeight="1" spans="1:7">
      <c r="A13" s="37" t="s">
        <v>79</v>
      </c>
      <c r="B13" s="37" t="s">
        <v>80</v>
      </c>
      <c r="C13" s="8">
        <v>5.832712</v>
      </c>
      <c r="D13" s="8">
        <v>5.832712</v>
      </c>
      <c r="E13" s="8">
        <v>5.832712</v>
      </c>
      <c r="F13" s="8"/>
      <c r="G13" s="8"/>
    </row>
    <row r="14" ht="20.25" customHeight="1" spans="1:7">
      <c r="A14" s="70" t="s">
        <v>81</v>
      </c>
      <c r="B14" s="70" t="s">
        <v>82</v>
      </c>
      <c r="C14" s="8">
        <v>5.832712</v>
      </c>
      <c r="D14" s="8">
        <v>5.832712</v>
      </c>
      <c r="E14" s="8">
        <v>5.832712</v>
      </c>
      <c r="F14" s="8"/>
      <c r="G14" s="8"/>
    </row>
    <row r="15" ht="20.25" customHeight="1" spans="1:7">
      <c r="A15" s="71" t="s">
        <v>83</v>
      </c>
      <c r="B15" s="71" t="s">
        <v>84</v>
      </c>
      <c r="C15" s="8">
        <v>3.776143</v>
      </c>
      <c r="D15" s="8">
        <v>3.776143</v>
      </c>
      <c r="E15" s="8">
        <v>3.776143</v>
      </c>
      <c r="F15" s="8"/>
      <c r="G15" s="8"/>
    </row>
    <row r="16" ht="20.25" customHeight="1" spans="1:7">
      <c r="A16" s="71" t="s">
        <v>85</v>
      </c>
      <c r="B16" s="71" t="s">
        <v>86</v>
      </c>
      <c r="C16" s="8">
        <v>1.824378</v>
      </c>
      <c r="D16" s="8">
        <v>1.824378</v>
      </c>
      <c r="E16" s="8">
        <v>1.824378</v>
      </c>
      <c r="F16" s="8"/>
      <c r="G16" s="8"/>
    </row>
    <row r="17" ht="20.25" customHeight="1" spans="1:7">
      <c r="A17" s="71" t="s">
        <v>87</v>
      </c>
      <c r="B17" s="71" t="s">
        <v>88</v>
      </c>
      <c r="C17" s="8">
        <v>0.232191</v>
      </c>
      <c r="D17" s="8">
        <v>0.232191</v>
      </c>
      <c r="E17" s="8">
        <v>0.232191</v>
      </c>
      <c r="F17" s="8"/>
      <c r="G17" s="8"/>
    </row>
    <row r="18" ht="20.25" customHeight="1" spans="1:7">
      <c r="A18" s="37" t="s">
        <v>89</v>
      </c>
      <c r="B18" s="37" t="s">
        <v>90</v>
      </c>
      <c r="C18" s="8">
        <v>7.002</v>
      </c>
      <c r="D18" s="8">
        <v>7.002</v>
      </c>
      <c r="E18" s="8">
        <v>7.002</v>
      </c>
      <c r="F18" s="8"/>
      <c r="G18" s="8"/>
    </row>
    <row r="19" ht="20.25" customHeight="1" spans="1:7">
      <c r="A19" s="70" t="s">
        <v>91</v>
      </c>
      <c r="B19" s="70" t="s">
        <v>92</v>
      </c>
      <c r="C19" s="8">
        <v>7.002</v>
      </c>
      <c r="D19" s="8">
        <v>7.002</v>
      </c>
      <c r="E19" s="8">
        <v>7.002</v>
      </c>
      <c r="F19" s="8"/>
      <c r="G19" s="8"/>
    </row>
    <row r="20" ht="20.25" customHeight="1" spans="1:7">
      <c r="A20" s="71" t="s">
        <v>93</v>
      </c>
      <c r="B20" s="71" t="s">
        <v>94</v>
      </c>
      <c r="C20" s="8">
        <v>6.5628</v>
      </c>
      <c r="D20" s="8">
        <v>6.5628</v>
      </c>
      <c r="E20" s="8">
        <v>6.5628</v>
      </c>
      <c r="F20" s="8"/>
      <c r="G20" s="8"/>
    </row>
    <row r="21" ht="20.25" customHeight="1" spans="1:7">
      <c r="A21" s="71" t="s">
        <v>95</v>
      </c>
      <c r="B21" s="71" t="s">
        <v>96</v>
      </c>
      <c r="C21" s="8">
        <v>0.4392</v>
      </c>
      <c r="D21" s="8">
        <v>0.4392</v>
      </c>
      <c r="E21" s="8">
        <v>0.4392</v>
      </c>
      <c r="F21" s="8"/>
      <c r="G21" s="8"/>
    </row>
    <row r="22" ht="20.25" customHeight="1" spans="1:7">
      <c r="A22" s="38" t="s">
        <v>97</v>
      </c>
      <c r="B22" s="38"/>
      <c r="C22" s="39">
        <v>80.456292</v>
      </c>
      <c r="D22" s="39">
        <v>77.956292</v>
      </c>
      <c r="E22" s="39">
        <v>70.619724</v>
      </c>
      <c r="F22" s="39">
        <v>7.336568</v>
      </c>
      <c r="G22" s="39">
        <v>2.5</v>
      </c>
    </row>
  </sheetData>
  <mergeCells count="7">
    <mergeCell ref="A2:G2"/>
    <mergeCell ref="A3:C3"/>
    <mergeCell ref="A4:B4"/>
    <mergeCell ref="D4:F4"/>
    <mergeCell ref="A22:B22"/>
    <mergeCell ref="C4:C5"/>
    <mergeCell ref="G4:G5"/>
  </mergeCells>
  <printOptions horizontalCentered="1"/>
  <pageMargins left="0.472222222222222" right="0.432638888888889" top="1" bottom="0.865972222222222" header="0.5" footer="0.5"/>
  <pageSetup paperSize="9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21" sqref="D21"/>
    </sheetView>
  </sheetViews>
  <sheetFormatPr defaultColWidth="8.85" defaultRowHeight="15" customHeight="1" outlineLevelRow="6" outlineLevelCol="5"/>
  <cols>
    <col min="1" max="1" width="21.875" customWidth="1"/>
    <col min="2" max="6" width="23.25" customWidth="1"/>
  </cols>
  <sheetData>
    <row r="1" ht="18.75" customHeight="1" spans="1:6">
      <c r="A1" s="63"/>
      <c r="B1" s="63"/>
      <c r="C1" s="64"/>
      <c r="D1" s="28"/>
      <c r="E1" s="28"/>
      <c r="F1" s="65" t="s">
        <v>116</v>
      </c>
    </row>
    <row r="2" ht="41.25" customHeight="1" spans="1:6">
      <c r="A2" s="66" t="s">
        <v>117</v>
      </c>
      <c r="B2" s="66"/>
      <c r="C2" s="66"/>
      <c r="D2" s="66"/>
      <c r="E2" s="66"/>
      <c r="F2" s="66"/>
    </row>
    <row r="3" ht="18.75" customHeight="1" spans="1:6">
      <c r="A3" s="51" t="str">
        <f>"单位名称："&amp;"易门县红十字会"</f>
        <v>单位名称：易门县红十字会</v>
      </c>
      <c r="B3" s="51"/>
      <c r="C3" s="51"/>
      <c r="D3" s="67"/>
      <c r="E3" s="28"/>
      <c r="F3" s="65" t="s">
        <v>26</v>
      </c>
    </row>
    <row r="4" ht="18.75" customHeight="1" spans="1:6">
      <c r="A4" s="34" t="s">
        <v>118</v>
      </c>
      <c r="B4" s="35" t="s">
        <v>119</v>
      </c>
      <c r="C4" s="35" t="s">
        <v>120</v>
      </c>
      <c r="D4" s="35"/>
      <c r="E4" s="35"/>
      <c r="F4" s="35" t="s">
        <v>121</v>
      </c>
    </row>
    <row r="5" ht="18.75" customHeight="1" spans="1:6">
      <c r="A5" s="34"/>
      <c r="B5" s="35"/>
      <c r="C5" s="35" t="s">
        <v>31</v>
      </c>
      <c r="D5" s="35" t="s">
        <v>122</v>
      </c>
      <c r="E5" s="35" t="s">
        <v>123</v>
      </c>
      <c r="F5" s="35"/>
    </row>
    <row r="6" ht="18.75" customHeight="1" spans="1:6">
      <c r="A6" s="68" t="s">
        <v>43</v>
      </c>
      <c r="B6" s="69" t="s">
        <v>44</v>
      </c>
      <c r="C6" s="68" t="s">
        <v>45</v>
      </c>
      <c r="D6" s="68" t="s">
        <v>46</v>
      </c>
      <c r="E6" s="68" t="s">
        <v>47</v>
      </c>
      <c r="F6" s="68">
        <v>7</v>
      </c>
    </row>
    <row r="7" ht="20.25" customHeight="1" spans="1:6">
      <c r="A7" s="8">
        <v>0.236</v>
      </c>
      <c r="B7" s="8"/>
      <c r="C7" s="8"/>
      <c r="D7" s="8"/>
      <c r="E7" s="8"/>
      <c r="F7" s="8">
        <v>0.236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590277777777778" right="0.393055555555556" top="1" bottom="1" header="0.5" footer="0.5"/>
  <pageSetup paperSize="9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workbookViewId="0">
      <selection activeCell="C4" sqref="C4:D7"/>
    </sheetView>
  </sheetViews>
  <sheetFormatPr defaultColWidth="8.85" defaultRowHeight="15" customHeight="1"/>
  <cols>
    <col min="1" max="1" width="15.875" customWidth="1"/>
    <col min="2" max="2" width="19.75" customWidth="1"/>
    <col min="3" max="3" width="17.5" customWidth="1"/>
    <col min="4" max="4" width="10.875" customWidth="1"/>
    <col min="5" max="5" width="27.375" customWidth="1"/>
    <col min="6" max="6" width="8.5" customWidth="1"/>
    <col min="7" max="7" width="25.125" customWidth="1"/>
    <col min="8" max="10" width="7.875" customWidth="1"/>
    <col min="11" max="11" width="6.625" customWidth="1"/>
    <col min="12" max="12" width="6.375" customWidth="1"/>
    <col min="13" max="13" width="7.875" customWidth="1"/>
    <col min="14" max="14" width="5.25" customWidth="1"/>
    <col min="15" max="15" width="6.25" customWidth="1"/>
    <col min="16" max="24" width="6.75" customWidth="1"/>
  </cols>
  <sheetData>
    <row r="1" ht="18.75" customHeight="1" spans="1:2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 t="s">
        <v>124</v>
      </c>
    </row>
    <row r="2" ht="45" customHeight="1" spans="1:24">
      <c r="A2" s="30" t="s">
        <v>125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ht="18.75" customHeight="1" spans="1:24">
      <c r="A3" s="51" t="str">
        <f>"单位名称："&amp;"易门县红十字会"</f>
        <v>单位名称：易门县红十字会</v>
      </c>
      <c r="B3" s="51"/>
      <c r="C3" s="51"/>
      <c r="D3" s="51"/>
      <c r="E3" s="51"/>
      <c r="F3" s="51"/>
      <c r="G3" s="51"/>
      <c r="H3" s="57"/>
      <c r="I3" s="57"/>
      <c r="J3" s="57"/>
      <c r="K3" s="57"/>
      <c r="L3" s="57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 t="s">
        <v>26</v>
      </c>
    </row>
    <row r="4" ht="18.75" customHeight="1" spans="1:24">
      <c r="A4" s="60" t="s">
        <v>126</v>
      </c>
      <c r="B4" s="60" t="s">
        <v>127</v>
      </c>
      <c r="C4" s="60" t="s">
        <v>128</v>
      </c>
      <c r="D4" s="60" t="s">
        <v>129</v>
      </c>
      <c r="E4" s="60" t="s">
        <v>130</v>
      </c>
      <c r="F4" s="60" t="s">
        <v>131</v>
      </c>
      <c r="G4" s="60" t="s">
        <v>132</v>
      </c>
      <c r="H4" s="61" t="s">
        <v>29</v>
      </c>
      <c r="I4" s="61" t="s">
        <v>133</v>
      </c>
      <c r="J4" s="60"/>
      <c r="K4" s="60"/>
      <c r="L4" s="60"/>
      <c r="M4" s="60"/>
      <c r="N4" s="60"/>
      <c r="O4" s="60" t="s">
        <v>134</v>
      </c>
      <c r="P4" s="60"/>
      <c r="Q4" s="60"/>
      <c r="R4" s="60" t="s">
        <v>35</v>
      </c>
      <c r="S4" s="60" t="s">
        <v>36</v>
      </c>
      <c r="T4" s="60"/>
      <c r="U4" s="60"/>
      <c r="V4" s="60"/>
      <c r="W4" s="60"/>
      <c r="X4" s="60"/>
    </row>
    <row r="5" ht="18.75" customHeight="1" spans="1:24">
      <c r="A5" s="60"/>
      <c r="B5" s="60"/>
      <c r="C5" s="60"/>
      <c r="D5" s="60"/>
      <c r="E5" s="60"/>
      <c r="F5" s="60"/>
      <c r="G5" s="60"/>
      <c r="H5" s="61" t="s">
        <v>135</v>
      </c>
      <c r="I5" s="61" t="s">
        <v>136</v>
      </c>
      <c r="J5" s="61"/>
      <c r="K5" s="60" t="s">
        <v>33</v>
      </c>
      <c r="L5" s="60" t="s">
        <v>34</v>
      </c>
      <c r="M5" s="60"/>
      <c r="N5" s="60"/>
      <c r="O5" s="60" t="s">
        <v>134</v>
      </c>
      <c r="P5" s="60" t="s">
        <v>33</v>
      </c>
      <c r="Q5" s="60" t="s">
        <v>34</v>
      </c>
      <c r="R5" s="60" t="s">
        <v>35</v>
      </c>
      <c r="S5" s="60" t="s">
        <v>36</v>
      </c>
      <c r="T5" s="60" t="s">
        <v>37</v>
      </c>
      <c r="U5" s="60" t="s">
        <v>38</v>
      </c>
      <c r="V5" s="60" t="s">
        <v>39</v>
      </c>
      <c r="W5" s="60" t="s">
        <v>40</v>
      </c>
      <c r="X5" s="60" t="s">
        <v>41</v>
      </c>
    </row>
    <row r="6" ht="50" customHeight="1" spans="1:24">
      <c r="A6" s="60"/>
      <c r="B6" s="60"/>
      <c r="C6" s="60"/>
      <c r="D6" s="60"/>
      <c r="E6" s="60"/>
      <c r="F6" s="60"/>
      <c r="G6" s="60"/>
      <c r="H6" s="61"/>
      <c r="I6" s="61" t="s">
        <v>137</v>
      </c>
      <c r="J6" s="60" t="s">
        <v>138</v>
      </c>
      <c r="K6" s="60" t="s">
        <v>139</v>
      </c>
      <c r="L6" s="60" t="s">
        <v>140</v>
      </c>
      <c r="M6" s="60" t="s">
        <v>141</v>
      </c>
      <c r="N6" s="60" t="s">
        <v>142</v>
      </c>
      <c r="O6" s="60" t="s">
        <v>32</v>
      </c>
      <c r="P6" s="60" t="s">
        <v>33</v>
      </c>
      <c r="Q6" s="60" t="s">
        <v>34</v>
      </c>
      <c r="R6" s="60"/>
      <c r="S6" s="60" t="s">
        <v>31</v>
      </c>
      <c r="T6" s="60" t="s">
        <v>37</v>
      </c>
      <c r="U6" s="60" t="s">
        <v>38</v>
      </c>
      <c r="V6" s="60" t="s">
        <v>39</v>
      </c>
      <c r="W6" s="60" t="s">
        <v>40</v>
      </c>
      <c r="X6" s="60" t="s">
        <v>41</v>
      </c>
    </row>
    <row r="7" ht="50" customHeight="1" spans="1:24">
      <c r="A7" s="60"/>
      <c r="B7" s="60"/>
      <c r="C7" s="60"/>
      <c r="D7" s="60"/>
      <c r="E7" s="60"/>
      <c r="F7" s="60"/>
      <c r="G7" s="60"/>
      <c r="H7" s="61"/>
      <c r="I7" s="61" t="s">
        <v>31</v>
      </c>
      <c r="J7" s="60" t="s">
        <v>138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ht="18.75" customHeight="1" spans="1:24">
      <c r="A8" s="61" t="s">
        <v>42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18.75" customHeight="1" spans="1:24">
      <c r="A9" s="52" t="s">
        <v>52</v>
      </c>
      <c r="B9" s="52"/>
      <c r="C9" s="53"/>
      <c r="D9" s="52"/>
      <c r="E9" s="52"/>
      <c r="F9" s="52"/>
      <c r="G9" s="52"/>
      <c r="H9" s="8">
        <v>77.956292</v>
      </c>
      <c r="I9" s="8">
        <v>77.956292</v>
      </c>
      <c r="J9" s="8"/>
      <c r="K9" s="8"/>
      <c r="L9" s="8"/>
      <c r="M9" s="8">
        <v>77.956292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18.75" customHeight="1" spans="1:24">
      <c r="A10" s="62" t="s">
        <v>52</v>
      </c>
      <c r="B10" s="52" t="s">
        <v>143</v>
      </c>
      <c r="C10" s="53" t="s">
        <v>144</v>
      </c>
      <c r="D10" s="52" t="s">
        <v>75</v>
      </c>
      <c r="E10" s="52" t="s">
        <v>76</v>
      </c>
      <c r="F10" s="52" t="s">
        <v>145</v>
      </c>
      <c r="G10" s="52" t="s">
        <v>146</v>
      </c>
      <c r="H10" s="8">
        <v>19.5708</v>
      </c>
      <c r="I10" s="8">
        <v>19.5708</v>
      </c>
      <c r="J10" s="8"/>
      <c r="K10" s="8"/>
      <c r="L10" s="8"/>
      <c r="M10" s="8">
        <v>19.5708</v>
      </c>
      <c r="N10" s="8"/>
      <c r="O10" s="8"/>
      <c r="P10" s="8"/>
      <c r="Q10" s="6"/>
      <c r="R10" s="8"/>
      <c r="S10" s="8"/>
      <c r="T10" s="8"/>
      <c r="U10" s="8"/>
      <c r="V10" s="8"/>
      <c r="W10" s="8"/>
      <c r="X10" s="8"/>
    </row>
    <row r="11" ht="18.75" customHeight="1" spans="1:24">
      <c r="A11" s="62" t="s">
        <v>52</v>
      </c>
      <c r="B11" s="52" t="s">
        <v>143</v>
      </c>
      <c r="C11" s="53" t="s">
        <v>144</v>
      </c>
      <c r="D11" s="52" t="s">
        <v>75</v>
      </c>
      <c r="E11" s="52" t="s">
        <v>76</v>
      </c>
      <c r="F11" s="52" t="s">
        <v>147</v>
      </c>
      <c r="G11" s="52" t="s">
        <v>148</v>
      </c>
      <c r="H11" s="8">
        <v>24.2556</v>
      </c>
      <c r="I11" s="8">
        <v>24.2556</v>
      </c>
      <c r="J11" s="8"/>
      <c r="K11" s="8"/>
      <c r="L11" s="8"/>
      <c r="M11" s="8">
        <v>24.2556</v>
      </c>
      <c r="N11" s="8"/>
      <c r="O11" s="8"/>
      <c r="P11" s="8"/>
      <c r="Q11" s="6"/>
      <c r="R11" s="8"/>
      <c r="S11" s="8"/>
      <c r="T11" s="8"/>
      <c r="U11" s="8"/>
      <c r="V11" s="8"/>
      <c r="W11" s="8"/>
      <c r="X11" s="8"/>
    </row>
    <row r="12" ht="18.75" customHeight="1" spans="1:24">
      <c r="A12" s="62" t="s">
        <v>52</v>
      </c>
      <c r="B12" s="52" t="s">
        <v>143</v>
      </c>
      <c r="C12" s="53" t="s">
        <v>144</v>
      </c>
      <c r="D12" s="52" t="s">
        <v>75</v>
      </c>
      <c r="E12" s="52" t="s">
        <v>76</v>
      </c>
      <c r="F12" s="52" t="s">
        <v>149</v>
      </c>
      <c r="G12" s="52" t="s">
        <v>150</v>
      </c>
      <c r="H12" s="8">
        <v>0.12</v>
      </c>
      <c r="I12" s="8">
        <v>0.12</v>
      </c>
      <c r="J12" s="8"/>
      <c r="K12" s="8"/>
      <c r="L12" s="8"/>
      <c r="M12" s="8">
        <v>0.12</v>
      </c>
      <c r="N12" s="8"/>
      <c r="O12" s="8"/>
      <c r="P12" s="8"/>
      <c r="Q12" s="6"/>
      <c r="R12" s="8"/>
      <c r="S12" s="8"/>
      <c r="T12" s="8"/>
      <c r="U12" s="8"/>
      <c r="V12" s="8"/>
      <c r="W12" s="8"/>
      <c r="X12" s="8"/>
    </row>
    <row r="13" ht="18.75" customHeight="1" spans="1:24">
      <c r="A13" s="62" t="s">
        <v>52</v>
      </c>
      <c r="B13" s="52" t="s">
        <v>143</v>
      </c>
      <c r="C13" s="53" t="s">
        <v>144</v>
      </c>
      <c r="D13" s="52" t="s">
        <v>75</v>
      </c>
      <c r="E13" s="52" t="s">
        <v>76</v>
      </c>
      <c r="F13" s="52" t="s">
        <v>149</v>
      </c>
      <c r="G13" s="52" t="s">
        <v>150</v>
      </c>
      <c r="H13" s="8">
        <v>1.6309</v>
      </c>
      <c r="I13" s="8">
        <v>1.6309</v>
      </c>
      <c r="J13" s="8"/>
      <c r="K13" s="8"/>
      <c r="L13" s="8"/>
      <c r="M13" s="8">
        <v>1.6309</v>
      </c>
      <c r="N13" s="8"/>
      <c r="O13" s="8"/>
      <c r="P13" s="8"/>
      <c r="Q13" s="6"/>
      <c r="R13" s="8"/>
      <c r="S13" s="8"/>
      <c r="T13" s="8"/>
      <c r="U13" s="8"/>
      <c r="V13" s="8"/>
      <c r="W13" s="8"/>
      <c r="X13" s="8"/>
    </row>
    <row r="14" ht="18.75" customHeight="1" spans="1:24">
      <c r="A14" s="62" t="s">
        <v>52</v>
      </c>
      <c r="B14" s="52" t="s">
        <v>143</v>
      </c>
      <c r="C14" s="53" t="s">
        <v>144</v>
      </c>
      <c r="D14" s="52" t="s">
        <v>95</v>
      </c>
      <c r="E14" s="52" t="s">
        <v>96</v>
      </c>
      <c r="F14" s="52" t="s">
        <v>147</v>
      </c>
      <c r="G14" s="52" t="s">
        <v>148</v>
      </c>
      <c r="H14" s="8">
        <v>0.4392</v>
      </c>
      <c r="I14" s="8">
        <v>0.4392</v>
      </c>
      <c r="J14" s="8"/>
      <c r="K14" s="8"/>
      <c r="L14" s="8"/>
      <c r="M14" s="8">
        <v>0.4392</v>
      </c>
      <c r="N14" s="8"/>
      <c r="O14" s="8"/>
      <c r="P14" s="8"/>
      <c r="Q14" s="6"/>
      <c r="R14" s="8"/>
      <c r="S14" s="8"/>
      <c r="T14" s="8"/>
      <c r="U14" s="8"/>
      <c r="V14" s="8"/>
      <c r="W14" s="8"/>
      <c r="X14" s="8"/>
    </row>
    <row r="15" ht="18.75" customHeight="1" spans="1:24">
      <c r="A15" s="62" t="s">
        <v>52</v>
      </c>
      <c r="B15" s="52" t="s">
        <v>151</v>
      </c>
      <c r="C15" s="53" t="s">
        <v>152</v>
      </c>
      <c r="D15" s="52" t="s">
        <v>71</v>
      </c>
      <c r="E15" s="52" t="s">
        <v>72</v>
      </c>
      <c r="F15" s="52" t="s">
        <v>153</v>
      </c>
      <c r="G15" s="52" t="s">
        <v>154</v>
      </c>
      <c r="H15" s="8">
        <v>7.279312</v>
      </c>
      <c r="I15" s="8">
        <v>7.279312</v>
      </c>
      <c r="J15" s="8"/>
      <c r="K15" s="8"/>
      <c r="L15" s="8"/>
      <c r="M15" s="8">
        <v>7.279312</v>
      </c>
      <c r="N15" s="8"/>
      <c r="O15" s="8"/>
      <c r="P15" s="8"/>
      <c r="Q15" s="6"/>
      <c r="R15" s="8"/>
      <c r="S15" s="8"/>
      <c r="T15" s="8"/>
      <c r="U15" s="8"/>
      <c r="V15" s="8"/>
      <c r="W15" s="8"/>
      <c r="X15" s="8"/>
    </row>
    <row r="16" ht="18.75" customHeight="1" spans="1:24">
      <c r="A16" s="62" t="s">
        <v>52</v>
      </c>
      <c r="B16" s="52" t="s">
        <v>151</v>
      </c>
      <c r="C16" s="53" t="s">
        <v>152</v>
      </c>
      <c r="D16" s="52" t="s">
        <v>83</v>
      </c>
      <c r="E16" s="52" t="s">
        <v>84</v>
      </c>
      <c r="F16" s="52" t="s">
        <v>155</v>
      </c>
      <c r="G16" s="52" t="s">
        <v>156</v>
      </c>
      <c r="H16" s="8">
        <v>3.776143</v>
      </c>
      <c r="I16" s="8">
        <v>3.776143</v>
      </c>
      <c r="J16" s="8"/>
      <c r="K16" s="8"/>
      <c r="L16" s="8"/>
      <c r="M16" s="8">
        <v>3.776143</v>
      </c>
      <c r="N16" s="8"/>
      <c r="O16" s="8"/>
      <c r="P16" s="8"/>
      <c r="Q16" s="6"/>
      <c r="R16" s="8"/>
      <c r="S16" s="8"/>
      <c r="T16" s="8"/>
      <c r="U16" s="8"/>
      <c r="V16" s="8"/>
      <c r="W16" s="8"/>
      <c r="X16" s="8"/>
    </row>
    <row r="17" ht="18.75" customHeight="1" spans="1:24">
      <c r="A17" s="62" t="s">
        <v>52</v>
      </c>
      <c r="B17" s="52" t="s">
        <v>151</v>
      </c>
      <c r="C17" s="53" t="s">
        <v>152</v>
      </c>
      <c r="D17" s="52" t="s">
        <v>85</v>
      </c>
      <c r="E17" s="52" t="s">
        <v>86</v>
      </c>
      <c r="F17" s="52" t="s">
        <v>157</v>
      </c>
      <c r="G17" s="52" t="s">
        <v>158</v>
      </c>
      <c r="H17" s="8">
        <v>1.824378</v>
      </c>
      <c r="I17" s="8">
        <v>1.824378</v>
      </c>
      <c r="J17" s="8"/>
      <c r="K17" s="8"/>
      <c r="L17" s="8"/>
      <c r="M17" s="8">
        <v>1.824378</v>
      </c>
      <c r="N17" s="8"/>
      <c r="O17" s="8"/>
      <c r="P17" s="8"/>
      <c r="Q17" s="6"/>
      <c r="R17" s="8"/>
      <c r="S17" s="8"/>
      <c r="T17" s="8"/>
      <c r="U17" s="8"/>
      <c r="V17" s="8"/>
      <c r="W17" s="8"/>
      <c r="X17" s="8"/>
    </row>
    <row r="18" ht="18.75" customHeight="1" spans="1:24">
      <c r="A18" s="62" t="s">
        <v>52</v>
      </c>
      <c r="B18" s="52" t="s">
        <v>151</v>
      </c>
      <c r="C18" s="53" t="s">
        <v>152</v>
      </c>
      <c r="D18" s="52" t="s">
        <v>87</v>
      </c>
      <c r="E18" s="52" t="s">
        <v>88</v>
      </c>
      <c r="F18" s="52" t="s">
        <v>159</v>
      </c>
      <c r="G18" s="52" t="s">
        <v>160</v>
      </c>
      <c r="H18" s="8">
        <v>0.090991</v>
      </c>
      <c r="I18" s="8">
        <v>0.090991</v>
      </c>
      <c r="J18" s="8"/>
      <c r="K18" s="8"/>
      <c r="L18" s="8"/>
      <c r="M18" s="8">
        <v>0.090991</v>
      </c>
      <c r="N18" s="8"/>
      <c r="O18" s="8"/>
      <c r="P18" s="8"/>
      <c r="Q18" s="6"/>
      <c r="R18" s="8"/>
      <c r="S18" s="8"/>
      <c r="T18" s="8"/>
      <c r="U18" s="8"/>
      <c r="V18" s="8"/>
      <c r="W18" s="8"/>
      <c r="X18" s="8"/>
    </row>
    <row r="19" ht="18.75" customHeight="1" spans="1:24">
      <c r="A19" s="62" t="s">
        <v>52</v>
      </c>
      <c r="B19" s="52" t="s">
        <v>151</v>
      </c>
      <c r="C19" s="53" t="s">
        <v>152</v>
      </c>
      <c r="D19" s="52" t="s">
        <v>87</v>
      </c>
      <c r="E19" s="52" t="s">
        <v>88</v>
      </c>
      <c r="F19" s="52" t="s">
        <v>159</v>
      </c>
      <c r="G19" s="52" t="s">
        <v>160</v>
      </c>
      <c r="H19" s="8">
        <v>0.1412</v>
      </c>
      <c r="I19" s="8">
        <v>0.1412</v>
      </c>
      <c r="J19" s="8"/>
      <c r="K19" s="8"/>
      <c r="L19" s="8"/>
      <c r="M19" s="8">
        <v>0.1412</v>
      </c>
      <c r="N19" s="8"/>
      <c r="O19" s="8"/>
      <c r="P19" s="8"/>
      <c r="Q19" s="6"/>
      <c r="R19" s="8"/>
      <c r="S19" s="8"/>
      <c r="T19" s="8"/>
      <c r="U19" s="8"/>
      <c r="V19" s="8"/>
      <c r="W19" s="8"/>
      <c r="X19" s="8"/>
    </row>
    <row r="20" ht="18.75" customHeight="1" spans="1:24">
      <c r="A20" s="62" t="s">
        <v>52</v>
      </c>
      <c r="B20" s="52" t="s">
        <v>161</v>
      </c>
      <c r="C20" s="53" t="s">
        <v>94</v>
      </c>
      <c r="D20" s="52" t="s">
        <v>93</v>
      </c>
      <c r="E20" s="52" t="s">
        <v>94</v>
      </c>
      <c r="F20" s="52" t="s">
        <v>162</v>
      </c>
      <c r="G20" s="52" t="s">
        <v>94</v>
      </c>
      <c r="H20" s="8">
        <v>6.5628</v>
      </c>
      <c r="I20" s="8">
        <v>6.5628</v>
      </c>
      <c r="J20" s="8"/>
      <c r="K20" s="8"/>
      <c r="L20" s="8"/>
      <c r="M20" s="8">
        <v>6.5628</v>
      </c>
      <c r="N20" s="8"/>
      <c r="O20" s="8"/>
      <c r="P20" s="8"/>
      <c r="Q20" s="6"/>
      <c r="R20" s="8"/>
      <c r="S20" s="8"/>
      <c r="T20" s="8"/>
      <c r="U20" s="8"/>
      <c r="V20" s="8"/>
      <c r="W20" s="8"/>
      <c r="X20" s="8"/>
    </row>
    <row r="21" ht="18.75" customHeight="1" spans="1:24">
      <c r="A21" s="62" t="s">
        <v>52</v>
      </c>
      <c r="B21" s="52" t="s">
        <v>163</v>
      </c>
      <c r="C21" s="53" t="s">
        <v>164</v>
      </c>
      <c r="D21" s="52" t="s">
        <v>75</v>
      </c>
      <c r="E21" s="52" t="s">
        <v>76</v>
      </c>
      <c r="F21" s="52" t="s">
        <v>165</v>
      </c>
      <c r="G21" s="52" t="s">
        <v>164</v>
      </c>
      <c r="H21" s="8">
        <v>1.016568</v>
      </c>
      <c r="I21" s="8">
        <v>1.016568</v>
      </c>
      <c r="J21" s="8"/>
      <c r="K21" s="8"/>
      <c r="L21" s="8"/>
      <c r="M21" s="8">
        <v>1.016568</v>
      </c>
      <c r="N21" s="8"/>
      <c r="O21" s="8"/>
      <c r="P21" s="8"/>
      <c r="Q21" s="6"/>
      <c r="R21" s="8"/>
      <c r="S21" s="8"/>
      <c r="T21" s="8"/>
      <c r="U21" s="8"/>
      <c r="V21" s="8"/>
      <c r="W21" s="8"/>
      <c r="X21" s="8"/>
    </row>
    <row r="22" ht="18.75" customHeight="1" spans="1:24">
      <c r="A22" s="62" t="s">
        <v>52</v>
      </c>
      <c r="B22" s="52" t="s">
        <v>166</v>
      </c>
      <c r="C22" s="53" t="s">
        <v>167</v>
      </c>
      <c r="D22" s="52" t="s">
        <v>75</v>
      </c>
      <c r="E22" s="52" t="s">
        <v>76</v>
      </c>
      <c r="F22" s="52" t="s">
        <v>168</v>
      </c>
      <c r="G22" s="52" t="s">
        <v>169</v>
      </c>
      <c r="H22" s="8">
        <v>0.494</v>
      </c>
      <c r="I22" s="8">
        <v>0.494</v>
      </c>
      <c r="J22" s="8"/>
      <c r="K22" s="8"/>
      <c r="L22" s="8"/>
      <c r="M22" s="8">
        <v>0.494</v>
      </c>
      <c r="N22" s="8"/>
      <c r="O22" s="8"/>
      <c r="P22" s="8"/>
      <c r="Q22" s="6"/>
      <c r="R22" s="8"/>
      <c r="S22" s="8"/>
      <c r="T22" s="8"/>
      <c r="U22" s="8"/>
      <c r="V22" s="8"/>
      <c r="W22" s="8"/>
      <c r="X22" s="8"/>
    </row>
    <row r="23" ht="18.75" customHeight="1" spans="1:24">
      <c r="A23" s="62" t="s">
        <v>52</v>
      </c>
      <c r="B23" s="52" t="s">
        <v>166</v>
      </c>
      <c r="C23" s="53" t="s">
        <v>167</v>
      </c>
      <c r="D23" s="52" t="s">
        <v>75</v>
      </c>
      <c r="E23" s="52" t="s">
        <v>76</v>
      </c>
      <c r="F23" s="52" t="s">
        <v>170</v>
      </c>
      <c r="G23" s="52" t="s">
        <v>171</v>
      </c>
      <c r="H23" s="8">
        <v>0.08</v>
      </c>
      <c r="I23" s="8">
        <v>0.08</v>
      </c>
      <c r="J23" s="8"/>
      <c r="K23" s="8"/>
      <c r="L23" s="8"/>
      <c r="M23" s="8">
        <v>0.08</v>
      </c>
      <c r="N23" s="8"/>
      <c r="O23" s="8"/>
      <c r="P23" s="8"/>
      <c r="Q23" s="6"/>
      <c r="R23" s="8"/>
      <c r="S23" s="8"/>
      <c r="T23" s="8"/>
      <c r="U23" s="8"/>
      <c r="V23" s="8"/>
      <c r="W23" s="8"/>
      <c r="X23" s="8"/>
    </row>
    <row r="24" ht="18.75" customHeight="1" spans="1:24">
      <c r="A24" s="62" t="s">
        <v>52</v>
      </c>
      <c r="B24" s="52" t="s">
        <v>166</v>
      </c>
      <c r="C24" s="53" t="s">
        <v>167</v>
      </c>
      <c r="D24" s="52" t="s">
        <v>75</v>
      </c>
      <c r="E24" s="52" t="s">
        <v>76</v>
      </c>
      <c r="F24" s="52" t="s">
        <v>172</v>
      </c>
      <c r="G24" s="52" t="s">
        <v>173</v>
      </c>
      <c r="H24" s="8">
        <v>0.11</v>
      </c>
      <c r="I24" s="8">
        <v>0.11</v>
      </c>
      <c r="J24" s="8"/>
      <c r="K24" s="8"/>
      <c r="L24" s="8"/>
      <c r="M24" s="8">
        <v>0.11</v>
      </c>
      <c r="N24" s="8"/>
      <c r="O24" s="8"/>
      <c r="P24" s="8"/>
      <c r="Q24" s="6"/>
      <c r="R24" s="8"/>
      <c r="S24" s="8"/>
      <c r="T24" s="8"/>
      <c r="U24" s="8"/>
      <c r="V24" s="8"/>
      <c r="W24" s="8"/>
      <c r="X24" s="8"/>
    </row>
    <row r="25" ht="18.75" customHeight="1" spans="1:24">
      <c r="A25" s="62" t="s">
        <v>52</v>
      </c>
      <c r="B25" s="52" t="s">
        <v>166</v>
      </c>
      <c r="C25" s="53" t="s">
        <v>167</v>
      </c>
      <c r="D25" s="52" t="s">
        <v>75</v>
      </c>
      <c r="E25" s="52" t="s">
        <v>76</v>
      </c>
      <c r="F25" s="52" t="s">
        <v>174</v>
      </c>
      <c r="G25" s="52" t="s">
        <v>175</v>
      </c>
      <c r="H25" s="8">
        <v>0.08</v>
      </c>
      <c r="I25" s="8">
        <v>0.08</v>
      </c>
      <c r="J25" s="8"/>
      <c r="K25" s="8"/>
      <c r="L25" s="8"/>
      <c r="M25" s="8">
        <v>0.08</v>
      </c>
      <c r="N25" s="8"/>
      <c r="O25" s="8"/>
      <c r="P25" s="8"/>
      <c r="Q25" s="6"/>
      <c r="R25" s="8"/>
      <c r="S25" s="8"/>
      <c r="T25" s="8"/>
      <c r="U25" s="8"/>
      <c r="V25" s="8"/>
      <c r="W25" s="8"/>
      <c r="X25" s="8"/>
    </row>
    <row r="26" ht="18.75" customHeight="1" spans="1:24">
      <c r="A26" s="62" t="s">
        <v>52</v>
      </c>
      <c r="B26" s="52" t="s">
        <v>166</v>
      </c>
      <c r="C26" s="53" t="s">
        <v>167</v>
      </c>
      <c r="D26" s="52" t="s">
        <v>75</v>
      </c>
      <c r="E26" s="52" t="s">
        <v>76</v>
      </c>
      <c r="F26" s="52" t="s">
        <v>176</v>
      </c>
      <c r="G26" s="52" t="s">
        <v>177</v>
      </c>
      <c r="H26" s="8">
        <v>1</v>
      </c>
      <c r="I26" s="8">
        <v>1</v>
      </c>
      <c r="J26" s="8"/>
      <c r="K26" s="8"/>
      <c r="L26" s="8"/>
      <c r="M26" s="8">
        <v>1</v>
      </c>
      <c r="N26" s="8"/>
      <c r="O26" s="8"/>
      <c r="P26" s="8"/>
      <c r="Q26" s="6"/>
      <c r="R26" s="8"/>
      <c r="S26" s="8"/>
      <c r="T26" s="8"/>
      <c r="U26" s="8"/>
      <c r="V26" s="8"/>
      <c r="W26" s="8"/>
      <c r="X26" s="8"/>
    </row>
    <row r="27" ht="18.75" customHeight="1" spans="1:24">
      <c r="A27" s="62" t="s">
        <v>52</v>
      </c>
      <c r="B27" s="52" t="s">
        <v>166</v>
      </c>
      <c r="C27" s="53" t="s">
        <v>167</v>
      </c>
      <c r="D27" s="52" t="s">
        <v>75</v>
      </c>
      <c r="E27" s="52" t="s">
        <v>76</v>
      </c>
      <c r="F27" s="52" t="s">
        <v>178</v>
      </c>
      <c r="G27" s="52" t="s">
        <v>179</v>
      </c>
      <c r="H27" s="8">
        <v>0.36</v>
      </c>
      <c r="I27" s="8">
        <v>0.36</v>
      </c>
      <c r="J27" s="8"/>
      <c r="K27" s="8"/>
      <c r="L27" s="8"/>
      <c r="M27" s="8">
        <v>0.36</v>
      </c>
      <c r="N27" s="8"/>
      <c r="O27" s="8"/>
      <c r="P27" s="8"/>
      <c r="Q27" s="6"/>
      <c r="R27" s="8"/>
      <c r="S27" s="8"/>
      <c r="T27" s="8"/>
      <c r="U27" s="8"/>
      <c r="V27" s="8"/>
      <c r="W27" s="8"/>
      <c r="X27" s="8"/>
    </row>
    <row r="28" ht="18.75" customHeight="1" spans="1:24">
      <c r="A28" s="62" t="s">
        <v>52</v>
      </c>
      <c r="B28" s="52" t="s">
        <v>166</v>
      </c>
      <c r="C28" s="53" t="s">
        <v>167</v>
      </c>
      <c r="D28" s="52" t="s">
        <v>75</v>
      </c>
      <c r="E28" s="52" t="s">
        <v>76</v>
      </c>
      <c r="F28" s="52" t="s">
        <v>180</v>
      </c>
      <c r="G28" s="52" t="s">
        <v>181</v>
      </c>
      <c r="H28" s="8">
        <v>0.36</v>
      </c>
      <c r="I28" s="8">
        <v>0.36</v>
      </c>
      <c r="J28" s="8"/>
      <c r="K28" s="8"/>
      <c r="L28" s="8"/>
      <c r="M28" s="8">
        <v>0.36</v>
      </c>
      <c r="N28" s="8"/>
      <c r="O28" s="8"/>
      <c r="P28" s="8"/>
      <c r="Q28" s="6"/>
      <c r="R28" s="8"/>
      <c r="S28" s="8"/>
      <c r="T28" s="8"/>
      <c r="U28" s="8"/>
      <c r="V28" s="8"/>
      <c r="W28" s="8"/>
      <c r="X28" s="8"/>
    </row>
    <row r="29" ht="18.75" customHeight="1" spans="1:24">
      <c r="A29" s="62" t="s">
        <v>52</v>
      </c>
      <c r="B29" s="52" t="s">
        <v>182</v>
      </c>
      <c r="C29" s="53" t="s">
        <v>121</v>
      </c>
      <c r="D29" s="52" t="s">
        <v>75</v>
      </c>
      <c r="E29" s="52" t="s">
        <v>76</v>
      </c>
      <c r="F29" s="52" t="s">
        <v>183</v>
      </c>
      <c r="G29" s="52" t="s">
        <v>121</v>
      </c>
      <c r="H29" s="8">
        <v>0.236</v>
      </c>
      <c r="I29" s="8">
        <v>0.236</v>
      </c>
      <c r="J29" s="8"/>
      <c r="K29" s="8"/>
      <c r="L29" s="8"/>
      <c r="M29" s="8">
        <v>0.236</v>
      </c>
      <c r="N29" s="8"/>
      <c r="O29" s="8"/>
      <c r="P29" s="8"/>
      <c r="Q29" s="6"/>
      <c r="R29" s="8"/>
      <c r="S29" s="8"/>
      <c r="T29" s="8"/>
      <c r="U29" s="8"/>
      <c r="V29" s="8"/>
      <c r="W29" s="8"/>
      <c r="X29" s="8"/>
    </row>
    <row r="30" ht="18.75" customHeight="1" spans="1:24">
      <c r="A30" s="62" t="s">
        <v>52</v>
      </c>
      <c r="B30" s="52" t="s">
        <v>184</v>
      </c>
      <c r="C30" s="53" t="s">
        <v>185</v>
      </c>
      <c r="D30" s="52" t="s">
        <v>75</v>
      </c>
      <c r="E30" s="52" t="s">
        <v>76</v>
      </c>
      <c r="F30" s="52" t="s">
        <v>180</v>
      </c>
      <c r="G30" s="52" t="s">
        <v>181</v>
      </c>
      <c r="H30" s="8">
        <v>3.6</v>
      </c>
      <c r="I30" s="8">
        <v>3.6</v>
      </c>
      <c r="J30" s="8"/>
      <c r="K30" s="8"/>
      <c r="L30" s="8"/>
      <c r="M30" s="8">
        <v>3.6</v>
      </c>
      <c r="N30" s="8"/>
      <c r="O30" s="8"/>
      <c r="P30" s="8"/>
      <c r="Q30" s="6"/>
      <c r="R30" s="8"/>
      <c r="S30" s="8"/>
      <c r="T30" s="8"/>
      <c r="U30" s="8"/>
      <c r="V30" s="8"/>
      <c r="W30" s="8"/>
      <c r="X30" s="8"/>
    </row>
    <row r="31" ht="18.75" customHeight="1" spans="1:24">
      <c r="A31" s="62" t="s">
        <v>52</v>
      </c>
      <c r="B31" s="52" t="s">
        <v>186</v>
      </c>
      <c r="C31" s="53" t="s">
        <v>187</v>
      </c>
      <c r="D31" s="52" t="s">
        <v>75</v>
      </c>
      <c r="E31" s="52" t="s">
        <v>76</v>
      </c>
      <c r="F31" s="52" t="s">
        <v>149</v>
      </c>
      <c r="G31" s="52" t="s">
        <v>150</v>
      </c>
      <c r="H31" s="8">
        <v>4.9284</v>
      </c>
      <c r="I31" s="8">
        <v>4.9284</v>
      </c>
      <c r="J31" s="8"/>
      <c r="K31" s="8"/>
      <c r="L31" s="8"/>
      <c r="M31" s="8">
        <v>4.9284</v>
      </c>
      <c r="N31" s="8"/>
      <c r="O31" s="8"/>
      <c r="P31" s="8"/>
      <c r="Q31" s="6"/>
      <c r="R31" s="8"/>
      <c r="S31" s="8"/>
      <c r="T31" s="8"/>
      <c r="U31" s="8"/>
      <c r="V31" s="8"/>
      <c r="W31" s="8"/>
      <c r="X31" s="8"/>
    </row>
    <row r="32" ht="18.75" customHeight="1" spans="1:24">
      <c r="A32" s="54" t="s">
        <v>29</v>
      </c>
      <c r="B32" s="54"/>
      <c r="C32" s="54"/>
      <c r="D32" s="54"/>
      <c r="E32" s="54"/>
      <c r="F32" s="54"/>
      <c r="G32" s="54"/>
      <c r="H32" s="8">
        <v>77.956292</v>
      </c>
      <c r="I32" s="8">
        <v>77.956292</v>
      </c>
      <c r="J32" s="8"/>
      <c r="K32" s="8"/>
      <c r="L32" s="8"/>
      <c r="M32" s="8">
        <v>77.956292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54166666666667" right="0.393055555555556" top="1" bottom="0.472222222222222" header="0.5" footer="0.5"/>
  <pageSetup paperSize="9" scale="58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E1" workbookViewId="0">
      <selection activeCell="S23" sqref="S23"/>
    </sheetView>
  </sheetViews>
  <sheetFormatPr defaultColWidth="8.85" defaultRowHeight="15" customHeight="1"/>
  <cols>
    <col min="1" max="1" width="14.875" customWidth="1"/>
    <col min="2" max="2" width="19.375" customWidth="1"/>
    <col min="3" max="3" width="22.5" customWidth="1"/>
    <col min="4" max="4" width="14.875" customWidth="1"/>
    <col min="5" max="5" width="11.75" customWidth="1"/>
    <col min="6" max="6" width="17.25" customWidth="1"/>
    <col min="7" max="7" width="11.25" customWidth="1"/>
    <col min="8" max="8" width="10.875" customWidth="1"/>
    <col min="9" max="23" width="7.125" customWidth="1"/>
  </cols>
  <sheetData>
    <row r="1" ht="18.75" customHeight="1" spans="1:2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55"/>
      <c r="O1" s="55"/>
      <c r="P1" s="55"/>
      <c r="Q1" s="55"/>
      <c r="R1" s="55"/>
      <c r="S1" s="55"/>
      <c r="T1" s="55"/>
      <c r="U1" s="55"/>
      <c r="V1" s="55"/>
      <c r="W1" s="55" t="s">
        <v>188</v>
      </c>
    </row>
    <row r="2" ht="45" customHeight="1" spans="1:23">
      <c r="A2" s="30" t="s">
        <v>189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8.75" customHeight="1" spans="1:23">
      <c r="A3" s="51" t="str">
        <f>"单位名称："&amp;"易门县红十字会"</f>
        <v>单位名称：易门县红十字会</v>
      </c>
      <c r="B3" s="51"/>
      <c r="C3" s="51"/>
      <c r="D3" s="51"/>
      <c r="E3" s="51"/>
      <c r="F3" s="51"/>
      <c r="G3" s="51"/>
      <c r="H3" s="51"/>
      <c r="I3" s="57"/>
      <c r="J3" s="57"/>
      <c r="K3" s="57"/>
      <c r="L3" s="57"/>
      <c r="M3" s="57"/>
      <c r="N3" s="58"/>
      <c r="O3" s="58"/>
      <c r="P3" s="58"/>
      <c r="Q3" s="58"/>
      <c r="R3" s="58"/>
      <c r="S3" s="58"/>
      <c r="T3" s="58"/>
      <c r="U3" s="58"/>
      <c r="V3" s="58"/>
      <c r="W3" s="58" t="s">
        <v>26</v>
      </c>
    </row>
    <row r="4" ht="18.75" customHeight="1" spans="1:23">
      <c r="A4" s="34" t="s">
        <v>190</v>
      </c>
      <c r="B4" s="34" t="s">
        <v>127</v>
      </c>
      <c r="C4" s="34" t="s">
        <v>128</v>
      </c>
      <c r="D4" s="34" t="s">
        <v>126</v>
      </c>
      <c r="E4" s="34" t="s">
        <v>129</v>
      </c>
      <c r="F4" s="34" t="s">
        <v>130</v>
      </c>
      <c r="G4" s="34" t="s">
        <v>131</v>
      </c>
      <c r="H4" s="34" t="s">
        <v>132</v>
      </c>
      <c r="I4" s="35" t="s">
        <v>29</v>
      </c>
      <c r="J4" s="35" t="s">
        <v>191</v>
      </c>
      <c r="K4" s="34"/>
      <c r="L4" s="34"/>
      <c r="M4" s="34"/>
      <c r="N4" s="34" t="s">
        <v>134</v>
      </c>
      <c r="O4" s="34"/>
      <c r="P4" s="34"/>
      <c r="Q4" s="34" t="s">
        <v>35</v>
      </c>
      <c r="R4" s="34" t="s">
        <v>36</v>
      </c>
      <c r="S4" s="34"/>
      <c r="T4" s="34"/>
      <c r="U4" s="34"/>
      <c r="V4" s="34"/>
      <c r="W4" s="34"/>
    </row>
    <row r="5" ht="18.75" customHeight="1" spans="1:23">
      <c r="A5" s="34"/>
      <c r="B5" s="34"/>
      <c r="C5" s="34"/>
      <c r="D5" s="34"/>
      <c r="E5" s="34"/>
      <c r="F5" s="34"/>
      <c r="G5" s="34"/>
      <c r="H5" s="34"/>
      <c r="I5" s="35" t="s">
        <v>135</v>
      </c>
      <c r="J5" s="35" t="s">
        <v>136</v>
      </c>
      <c r="K5" s="34"/>
      <c r="L5" s="34" t="s">
        <v>33</v>
      </c>
      <c r="M5" s="34" t="s">
        <v>34</v>
      </c>
      <c r="N5" s="34" t="s">
        <v>32</v>
      </c>
      <c r="O5" s="34" t="s">
        <v>33</v>
      </c>
      <c r="P5" s="34" t="s">
        <v>34</v>
      </c>
      <c r="Q5" s="34" t="s">
        <v>35</v>
      </c>
      <c r="R5" s="34" t="s">
        <v>31</v>
      </c>
      <c r="S5" s="34" t="s">
        <v>37</v>
      </c>
      <c r="T5" s="34" t="s">
        <v>38</v>
      </c>
      <c r="U5" s="34" t="s">
        <v>39</v>
      </c>
      <c r="V5" s="34" t="s">
        <v>40</v>
      </c>
      <c r="W5" s="34" t="s">
        <v>41</v>
      </c>
    </row>
    <row r="6" ht="18.75" customHeight="1" spans="1:23">
      <c r="A6" s="34"/>
      <c r="B6" s="34"/>
      <c r="C6" s="34"/>
      <c r="D6" s="34"/>
      <c r="E6" s="34"/>
      <c r="F6" s="34"/>
      <c r="G6" s="34"/>
      <c r="H6" s="34"/>
      <c r="I6" s="35"/>
      <c r="J6" s="35" t="s">
        <v>32</v>
      </c>
      <c r="K6" s="34"/>
      <c r="L6" s="34" t="s">
        <v>33</v>
      </c>
      <c r="M6" s="34" t="s">
        <v>34</v>
      </c>
      <c r="N6" s="34" t="s">
        <v>32</v>
      </c>
      <c r="O6" s="34" t="s">
        <v>33</v>
      </c>
      <c r="P6" s="34" t="s">
        <v>34</v>
      </c>
      <c r="Q6" s="34"/>
      <c r="R6" s="34" t="s">
        <v>31</v>
      </c>
      <c r="S6" s="34" t="s">
        <v>37</v>
      </c>
      <c r="T6" s="34" t="s">
        <v>38</v>
      </c>
      <c r="U6" s="34" t="s">
        <v>39</v>
      </c>
      <c r="V6" s="34" t="s">
        <v>40</v>
      </c>
      <c r="W6" s="34" t="s">
        <v>41</v>
      </c>
    </row>
    <row r="7" ht="50" customHeight="1" spans="1:23">
      <c r="A7" s="34"/>
      <c r="B7" s="34"/>
      <c r="C7" s="34"/>
      <c r="D7" s="34"/>
      <c r="E7" s="34"/>
      <c r="F7" s="34"/>
      <c r="G7" s="34"/>
      <c r="H7" s="34"/>
      <c r="I7" s="35"/>
      <c r="J7" s="35" t="s">
        <v>31</v>
      </c>
      <c r="K7" s="34" t="s">
        <v>192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ht="18.75" customHeight="1" spans="1:23">
      <c r="A8" s="36" t="s">
        <v>42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</row>
    <row r="9" ht="18.75" customHeight="1" spans="1:23">
      <c r="A9" s="52"/>
      <c r="B9" s="52"/>
      <c r="C9" s="53" t="s">
        <v>193</v>
      </c>
      <c r="D9" s="52"/>
      <c r="E9" s="52"/>
      <c r="F9" s="52"/>
      <c r="G9" s="52"/>
      <c r="H9" s="52"/>
      <c r="I9" s="59">
        <v>0.5</v>
      </c>
      <c r="J9" s="59">
        <v>0.5</v>
      </c>
      <c r="K9" s="59">
        <v>0.5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ht="18.75" customHeight="1" spans="1:23">
      <c r="A10" s="52" t="s">
        <v>194</v>
      </c>
      <c r="B10" s="52" t="s">
        <v>195</v>
      </c>
      <c r="C10" s="53" t="s">
        <v>193</v>
      </c>
      <c r="D10" s="52" t="s">
        <v>52</v>
      </c>
      <c r="E10" s="52" t="s">
        <v>77</v>
      </c>
      <c r="F10" s="52" t="s">
        <v>78</v>
      </c>
      <c r="G10" s="52" t="s">
        <v>196</v>
      </c>
      <c r="H10" s="52" t="s">
        <v>197</v>
      </c>
      <c r="I10" s="59">
        <v>0.5</v>
      </c>
      <c r="J10" s="59">
        <v>0.5</v>
      </c>
      <c r="K10" s="59">
        <v>0.5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ht="18.75" customHeight="1" spans="1:23">
      <c r="A11" s="6"/>
      <c r="B11" s="6"/>
      <c r="C11" s="53" t="s">
        <v>198</v>
      </c>
      <c r="D11" s="6"/>
      <c r="E11" s="6"/>
      <c r="F11" s="6"/>
      <c r="G11" s="6"/>
      <c r="H11" s="6"/>
      <c r="I11" s="59">
        <v>2</v>
      </c>
      <c r="J11" s="59">
        <v>2</v>
      </c>
      <c r="K11" s="59">
        <v>2</v>
      </c>
      <c r="L11" s="59"/>
      <c r="M11" s="59"/>
      <c r="N11" s="59"/>
      <c r="O11" s="59"/>
      <c r="P11" s="6"/>
      <c r="Q11" s="59"/>
      <c r="R11" s="59"/>
      <c r="S11" s="59"/>
      <c r="T11" s="59"/>
      <c r="U11" s="59"/>
      <c r="V11" s="59"/>
      <c r="W11" s="59"/>
    </row>
    <row r="12" ht="18.75" customHeight="1" spans="1:23">
      <c r="A12" s="52" t="s">
        <v>199</v>
      </c>
      <c r="B12" s="52" t="s">
        <v>200</v>
      </c>
      <c r="C12" s="53" t="s">
        <v>198</v>
      </c>
      <c r="D12" s="52" t="s">
        <v>52</v>
      </c>
      <c r="E12" s="52" t="s">
        <v>75</v>
      </c>
      <c r="F12" s="52" t="s">
        <v>76</v>
      </c>
      <c r="G12" s="52" t="s">
        <v>201</v>
      </c>
      <c r="H12" s="52" t="s">
        <v>202</v>
      </c>
      <c r="I12" s="59">
        <v>2</v>
      </c>
      <c r="J12" s="59">
        <v>2</v>
      </c>
      <c r="K12" s="59">
        <v>2</v>
      </c>
      <c r="L12" s="59"/>
      <c r="M12" s="59"/>
      <c r="N12" s="59"/>
      <c r="O12" s="59"/>
      <c r="P12" s="6"/>
      <c r="Q12" s="59"/>
      <c r="R12" s="59"/>
      <c r="S12" s="59"/>
      <c r="T12" s="59"/>
      <c r="U12" s="59"/>
      <c r="V12" s="59"/>
      <c r="W12" s="59"/>
    </row>
    <row r="13" ht="18.75" customHeight="1" spans="1:23">
      <c r="A13" s="54" t="s">
        <v>29</v>
      </c>
      <c r="B13" s="54"/>
      <c r="C13" s="54"/>
      <c r="D13" s="54"/>
      <c r="E13" s="54"/>
      <c r="F13" s="54"/>
      <c r="G13" s="54"/>
      <c r="H13" s="54"/>
      <c r="I13" s="59">
        <v>2.5</v>
      </c>
      <c r="J13" s="59">
        <v>2.5</v>
      </c>
      <c r="K13" s="59">
        <v>2.5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54166666666667" right="0.314583333333333" top="1" bottom="1" header="0.5" footer="0.5"/>
  <pageSetup paperSize="9" scale="62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topLeftCell="A2" workbookViewId="0">
      <selection activeCell="A2" sqref="A2:J2"/>
    </sheetView>
  </sheetViews>
  <sheetFormatPr defaultColWidth="8.85" defaultRowHeight="15" customHeight="1"/>
  <cols>
    <col min="1" max="1" width="24.25" customWidth="1"/>
    <col min="2" max="2" width="38.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9" customWidth="1"/>
  </cols>
  <sheetData>
    <row r="1" customHeight="1" spans="1:10">
      <c r="A1" s="3" t="s">
        <v>203</v>
      </c>
      <c r="B1" s="3"/>
      <c r="C1" s="3"/>
      <c r="D1" s="3"/>
      <c r="E1" s="3"/>
      <c r="F1" s="3"/>
      <c r="G1" s="3"/>
      <c r="H1" s="3"/>
      <c r="I1" s="3"/>
      <c r="J1" s="3"/>
    </row>
    <row r="2" ht="45" customHeight="1" spans="1:10">
      <c r="A2" s="17" t="s">
        <v>204</v>
      </c>
      <c r="B2" s="17"/>
      <c r="C2" s="17"/>
      <c r="D2" s="17"/>
      <c r="E2" s="17"/>
      <c r="F2" s="17"/>
      <c r="G2" s="17"/>
      <c r="H2" s="17"/>
      <c r="I2" s="17"/>
      <c r="J2" s="17"/>
    </row>
    <row r="3" ht="20.25" customHeight="1" spans="1:10">
      <c r="A3" s="2" t="str">
        <f>"单位名称："&amp;"易门县红十字会"</f>
        <v>单位名称：易门县红十字会</v>
      </c>
      <c r="B3" s="2"/>
      <c r="C3" s="2"/>
      <c r="D3" s="2"/>
      <c r="E3" s="2"/>
      <c r="F3" s="2"/>
      <c r="G3" s="2"/>
      <c r="H3" s="2"/>
      <c r="I3" s="2"/>
      <c r="J3" s="2"/>
    </row>
    <row r="4" ht="20.25" customHeight="1" spans="1:10">
      <c r="A4" s="18" t="s">
        <v>205</v>
      </c>
      <c r="B4" s="18" t="s">
        <v>206</v>
      </c>
      <c r="C4" s="18" t="s">
        <v>207</v>
      </c>
      <c r="D4" s="18" t="s">
        <v>208</v>
      </c>
      <c r="E4" s="18" t="s">
        <v>209</v>
      </c>
      <c r="F4" s="18" t="s">
        <v>210</v>
      </c>
      <c r="G4" s="18" t="s">
        <v>211</v>
      </c>
      <c r="H4" s="18" t="s">
        <v>212</v>
      </c>
      <c r="I4" s="18" t="s">
        <v>213</v>
      </c>
      <c r="J4" s="18" t="s">
        <v>214</v>
      </c>
    </row>
    <row r="5" ht="46.5" customHeight="1" spans="1:10">
      <c r="A5" s="18"/>
      <c r="B5" s="18"/>
      <c r="C5" s="18"/>
      <c r="D5" s="18"/>
      <c r="E5" s="18"/>
      <c r="F5" s="18"/>
      <c r="G5" s="18"/>
      <c r="H5" s="18"/>
      <c r="I5" s="18"/>
      <c r="J5" s="18"/>
    </row>
    <row r="6" ht="20.25" customHeight="1" spans="1:10">
      <c r="A6" s="46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</row>
    <row r="7" ht="20.25" customHeight="1" spans="1:10">
      <c r="A7" s="47" t="s">
        <v>52</v>
      </c>
      <c r="B7" s="6"/>
      <c r="C7" s="6"/>
      <c r="E7" s="20"/>
      <c r="F7" s="20"/>
      <c r="G7" s="20"/>
      <c r="H7" s="20"/>
      <c r="I7" s="20"/>
      <c r="J7" s="20"/>
    </row>
    <row r="8" ht="41" customHeight="1" spans="1:10">
      <c r="A8" s="48" t="s">
        <v>193</v>
      </c>
      <c r="B8" s="6" t="s">
        <v>215</v>
      </c>
      <c r="C8" s="7"/>
      <c r="D8" s="7"/>
      <c r="E8" s="20"/>
      <c r="F8" s="20"/>
      <c r="G8" s="20"/>
      <c r="H8" s="20"/>
      <c r="I8" s="20"/>
      <c r="J8" s="20"/>
    </row>
    <row r="9" ht="20.25" customHeight="1" spans="1:10">
      <c r="A9" s="45"/>
      <c r="B9" s="6"/>
      <c r="C9" s="6" t="s">
        <v>216</v>
      </c>
      <c r="D9" s="49" t="s">
        <v>217</v>
      </c>
      <c r="E9" s="50" t="s">
        <v>218</v>
      </c>
      <c r="F9" s="25" t="s">
        <v>219</v>
      </c>
      <c r="G9" s="7" t="s">
        <v>43</v>
      </c>
      <c r="H9" s="25" t="s">
        <v>220</v>
      </c>
      <c r="I9" s="25" t="s">
        <v>221</v>
      </c>
      <c r="J9" s="50" t="s">
        <v>222</v>
      </c>
    </row>
    <row r="10" ht="20.25" customHeight="1" spans="1:10">
      <c r="A10" s="45"/>
      <c r="B10" s="6"/>
      <c r="C10" s="6" t="s">
        <v>216</v>
      </c>
      <c r="D10" s="49" t="s">
        <v>217</v>
      </c>
      <c r="E10" s="50" t="s">
        <v>223</v>
      </c>
      <c r="F10" s="25" t="s">
        <v>219</v>
      </c>
      <c r="G10" s="7" t="s">
        <v>43</v>
      </c>
      <c r="H10" s="25" t="s">
        <v>220</v>
      </c>
      <c r="I10" s="25" t="s">
        <v>221</v>
      </c>
      <c r="J10" s="50" t="s">
        <v>224</v>
      </c>
    </row>
    <row r="11" ht="20.25" customHeight="1" spans="1:10">
      <c r="A11" s="45"/>
      <c r="B11" s="6"/>
      <c r="C11" s="6" t="s">
        <v>216</v>
      </c>
      <c r="D11" s="49" t="s">
        <v>217</v>
      </c>
      <c r="E11" s="50" t="s">
        <v>225</v>
      </c>
      <c r="F11" s="25" t="s">
        <v>219</v>
      </c>
      <c r="G11" s="7" t="s">
        <v>43</v>
      </c>
      <c r="H11" s="25" t="s">
        <v>220</v>
      </c>
      <c r="I11" s="25" t="s">
        <v>221</v>
      </c>
      <c r="J11" s="50" t="s">
        <v>226</v>
      </c>
    </row>
    <row r="12" ht="20.25" customHeight="1" spans="1:10">
      <c r="A12" s="45"/>
      <c r="B12" s="6"/>
      <c r="C12" s="6" t="s">
        <v>216</v>
      </c>
      <c r="D12" s="49" t="s">
        <v>227</v>
      </c>
      <c r="E12" s="50" t="s">
        <v>228</v>
      </c>
      <c r="F12" s="25" t="s">
        <v>229</v>
      </c>
      <c r="G12" s="7" t="s">
        <v>230</v>
      </c>
      <c r="H12" s="25" t="s">
        <v>231</v>
      </c>
      <c r="I12" s="25" t="s">
        <v>221</v>
      </c>
      <c r="J12" s="50" t="s">
        <v>232</v>
      </c>
    </row>
    <row r="13" ht="20.25" customHeight="1" spans="1:10">
      <c r="A13" s="45"/>
      <c r="B13" s="6"/>
      <c r="C13" s="6" t="s">
        <v>233</v>
      </c>
      <c r="D13" s="49" t="s">
        <v>234</v>
      </c>
      <c r="E13" s="50" t="s">
        <v>235</v>
      </c>
      <c r="F13" s="25" t="s">
        <v>229</v>
      </c>
      <c r="G13" s="7" t="s">
        <v>236</v>
      </c>
      <c r="H13" s="25" t="s">
        <v>237</v>
      </c>
      <c r="I13" s="25" t="s">
        <v>238</v>
      </c>
      <c r="J13" s="50" t="s">
        <v>239</v>
      </c>
    </row>
    <row r="14" ht="30" customHeight="1" spans="1:10">
      <c r="A14" s="45"/>
      <c r="B14" s="6"/>
      <c r="C14" s="6" t="s">
        <v>240</v>
      </c>
      <c r="D14" s="49" t="s">
        <v>241</v>
      </c>
      <c r="E14" s="50" t="s">
        <v>242</v>
      </c>
      <c r="F14" s="25" t="s">
        <v>219</v>
      </c>
      <c r="G14" s="7" t="s">
        <v>243</v>
      </c>
      <c r="H14" s="25" t="s">
        <v>231</v>
      </c>
      <c r="I14" s="25" t="s">
        <v>238</v>
      </c>
      <c r="J14" s="50" t="s">
        <v>244</v>
      </c>
    </row>
    <row r="15" ht="31" customHeight="1" spans="1:10">
      <c r="A15" s="48" t="s">
        <v>198</v>
      </c>
      <c r="B15" s="6" t="s">
        <v>245</v>
      </c>
      <c r="C15" s="6"/>
      <c r="D15" s="6"/>
      <c r="E15" s="6"/>
      <c r="F15" s="6"/>
      <c r="G15" s="6"/>
      <c r="H15" s="6"/>
      <c r="I15" s="6"/>
      <c r="J15" s="6"/>
    </row>
    <row r="16" ht="20.25" customHeight="1" spans="1:10">
      <c r="A16" s="45"/>
      <c r="B16" s="6"/>
      <c r="C16" s="6" t="s">
        <v>216</v>
      </c>
      <c r="D16" s="49" t="s">
        <v>217</v>
      </c>
      <c r="E16" s="50" t="s">
        <v>246</v>
      </c>
      <c r="F16" s="25" t="s">
        <v>219</v>
      </c>
      <c r="G16" s="7" t="s">
        <v>247</v>
      </c>
      <c r="H16" s="25" t="s">
        <v>248</v>
      </c>
      <c r="I16" s="25" t="s">
        <v>221</v>
      </c>
      <c r="J16" s="50" t="s">
        <v>249</v>
      </c>
    </row>
    <row r="17" ht="32" customHeight="1" spans="1:10">
      <c r="A17" s="45"/>
      <c r="B17" s="6"/>
      <c r="C17" s="6" t="s">
        <v>216</v>
      </c>
      <c r="D17" s="49" t="s">
        <v>227</v>
      </c>
      <c r="E17" s="50" t="s">
        <v>250</v>
      </c>
      <c r="F17" s="25" t="s">
        <v>229</v>
      </c>
      <c r="G17" s="7" t="s">
        <v>230</v>
      </c>
      <c r="H17" s="25" t="s">
        <v>231</v>
      </c>
      <c r="I17" s="25" t="s">
        <v>221</v>
      </c>
      <c r="J17" s="50" t="s">
        <v>251</v>
      </c>
    </row>
    <row r="18" ht="39" customHeight="1" spans="1:10">
      <c r="A18" s="45"/>
      <c r="B18" s="6"/>
      <c r="C18" s="6" t="s">
        <v>216</v>
      </c>
      <c r="D18" s="49" t="s">
        <v>252</v>
      </c>
      <c r="E18" s="50" t="s">
        <v>253</v>
      </c>
      <c r="F18" s="25" t="s">
        <v>229</v>
      </c>
      <c r="G18" s="7" t="s">
        <v>230</v>
      </c>
      <c r="H18" s="25" t="s">
        <v>231</v>
      </c>
      <c r="I18" s="25" t="s">
        <v>221</v>
      </c>
      <c r="J18" s="50" t="s">
        <v>254</v>
      </c>
    </row>
    <row r="19" ht="32" customHeight="1" spans="1:10">
      <c r="A19" s="45"/>
      <c r="B19" s="6"/>
      <c r="C19" s="6" t="s">
        <v>233</v>
      </c>
      <c r="D19" s="49" t="s">
        <v>234</v>
      </c>
      <c r="E19" s="50" t="s">
        <v>255</v>
      </c>
      <c r="F19" s="25" t="s">
        <v>229</v>
      </c>
      <c r="G19" s="7" t="s">
        <v>256</v>
      </c>
      <c r="H19" s="25" t="s">
        <v>231</v>
      </c>
      <c r="I19" s="25" t="s">
        <v>238</v>
      </c>
      <c r="J19" s="50" t="s">
        <v>257</v>
      </c>
    </row>
    <row r="20" ht="32" customHeight="1" spans="1:10">
      <c r="A20" s="45"/>
      <c r="B20" s="6"/>
      <c r="C20" s="6" t="s">
        <v>240</v>
      </c>
      <c r="D20" s="49" t="s">
        <v>241</v>
      </c>
      <c r="E20" s="50" t="s">
        <v>258</v>
      </c>
      <c r="F20" s="25" t="s">
        <v>219</v>
      </c>
      <c r="G20" s="7" t="s">
        <v>259</v>
      </c>
      <c r="H20" s="25" t="s">
        <v>231</v>
      </c>
      <c r="I20" s="25" t="s">
        <v>221</v>
      </c>
      <c r="J20" s="50" t="s">
        <v>260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14583333333333" right="0.196527777777778" top="1" bottom="1" header="0.5" footer="0.5"/>
  <pageSetup paperSize="9" scale="76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L9"/>
  <sheetViews>
    <sheetView showZeros="0" workbookViewId="0">
      <selection activeCell="C15" sqref="C15"/>
    </sheetView>
  </sheetViews>
  <sheetFormatPr defaultColWidth="8.85" defaultRowHeight="15" customHeight="1"/>
  <cols>
    <col min="1" max="1" width="29.5" style="40" customWidth="1"/>
    <col min="2" max="2" width="25.375" style="40" customWidth="1"/>
    <col min="3" max="4" width="13.8416666666667" style="40" customWidth="1"/>
    <col min="5" max="5" width="26.8416666666667" style="40" customWidth="1"/>
    <col min="6" max="8" width="10" style="40" customWidth="1"/>
    <col min="9" max="9" width="13.7" style="40" customWidth="1"/>
    <col min="10" max="10" width="27.9833333333333" style="40" customWidth="1"/>
    <col min="11" max="16384" width="8.85" style="40"/>
  </cols>
  <sheetData>
    <row r="1" customHeight="1" spans="1:10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</row>
    <row r="2" ht="45" customHeight="1" spans="1:10">
      <c r="A2" s="17" t="s">
        <v>262</v>
      </c>
      <c r="B2" s="17"/>
      <c r="C2" s="17"/>
      <c r="D2" s="17"/>
      <c r="E2" s="17"/>
      <c r="F2" s="17"/>
      <c r="G2" s="17"/>
      <c r="H2" s="17"/>
      <c r="I2" s="17"/>
      <c r="J2" s="17"/>
    </row>
    <row r="3" ht="20.25" customHeight="1" spans="1:10">
      <c r="A3" s="2" t="str">
        <f>"单位名称："&amp;"易门县红十字会"</f>
        <v>单位名称：易门县红十字会</v>
      </c>
      <c r="B3" s="2"/>
      <c r="C3" s="2"/>
      <c r="D3" s="2"/>
      <c r="E3" s="2"/>
      <c r="F3" s="2"/>
      <c r="G3" s="2"/>
      <c r="H3" s="2"/>
      <c r="I3" s="2"/>
      <c r="J3" s="2"/>
    </row>
    <row r="4" ht="20.25" customHeight="1" spans="1:10">
      <c r="A4" s="41" t="s">
        <v>205</v>
      </c>
      <c r="B4" s="18" t="s">
        <v>206</v>
      </c>
      <c r="C4" s="18" t="s">
        <v>207</v>
      </c>
      <c r="D4" s="18" t="s">
        <v>208</v>
      </c>
      <c r="E4" s="18" t="s">
        <v>209</v>
      </c>
      <c r="F4" s="18" t="s">
        <v>210</v>
      </c>
      <c r="G4" s="18" t="s">
        <v>211</v>
      </c>
      <c r="H4" s="18" t="s">
        <v>212</v>
      </c>
      <c r="I4" s="18" t="s">
        <v>213</v>
      </c>
      <c r="J4" s="18" t="s">
        <v>214</v>
      </c>
    </row>
    <row r="5" ht="46.5" customHeight="1" spans="1:10">
      <c r="A5" s="42"/>
      <c r="B5" s="18"/>
      <c r="C5" s="18"/>
      <c r="D5" s="18"/>
      <c r="E5" s="18"/>
      <c r="F5" s="18"/>
      <c r="G5" s="18"/>
      <c r="H5" s="18"/>
      <c r="I5" s="18"/>
      <c r="J5" s="18"/>
    </row>
    <row r="6" ht="20.25" customHeight="1" spans="1:10">
      <c r="A6" s="43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</row>
    <row r="7" ht="20.25" customHeight="1" spans="1:10">
      <c r="A7" s="44"/>
      <c r="B7" s="6"/>
      <c r="C7" s="6"/>
      <c r="E7" s="20"/>
      <c r="F7" s="20"/>
      <c r="G7" s="20"/>
      <c r="H7" s="20"/>
      <c r="I7" s="20"/>
      <c r="J7" s="20"/>
    </row>
    <row r="8" ht="20.25" customHeight="1" spans="1:10">
      <c r="A8" s="45"/>
      <c r="B8" s="6"/>
      <c r="C8" s="7"/>
      <c r="D8" s="7"/>
      <c r="E8" s="20"/>
      <c r="F8" s="20"/>
      <c r="G8" s="20"/>
      <c r="H8" s="20"/>
      <c r="I8" s="20"/>
      <c r="J8" s="20"/>
    </row>
    <row r="9" s="1" customFormat="1" ht="32" customHeight="1" spans="1:12">
      <c r="A9" s="9" t="s">
        <v>263</v>
      </c>
      <c r="B9" s="10"/>
      <c r="C9" s="10"/>
      <c r="D9" s="10"/>
      <c r="E9" s="10"/>
      <c r="G9" s="10"/>
      <c r="H9" s="10"/>
      <c r="I9" s="11"/>
      <c r="J9" s="11"/>
      <c r="K9" s="10"/>
      <c r="L9" s="10"/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73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L9"/>
  <sheetViews>
    <sheetView showZeros="0" workbookViewId="0">
      <selection activeCell="A2" sqref="A2:F2"/>
    </sheetView>
  </sheetViews>
  <sheetFormatPr defaultColWidth="8.85" defaultRowHeight="15" customHeight="1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28"/>
      <c r="B1" s="28"/>
      <c r="C1" s="28"/>
      <c r="D1" s="28"/>
      <c r="E1" s="28"/>
      <c r="F1" s="29" t="s">
        <v>264</v>
      </c>
    </row>
    <row r="2" ht="37.5" customHeight="1" spans="1:6">
      <c r="A2" s="30" t="s">
        <v>265</v>
      </c>
      <c r="B2" s="30"/>
      <c r="C2" s="30"/>
      <c r="D2" s="30"/>
      <c r="E2" s="30"/>
      <c r="F2" s="30"/>
    </row>
    <row r="3" ht="18.75" customHeight="1" spans="1:6">
      <c r="A3" s="31" t="str">
        <f>"单位名称："&amp;"易门县红十字会"</f>
        <v>单位名称：易门县红十字会</v>
      </c>
      <c r="B3" s="31"/>
      <c r="C3" s="31"/>
      <c r="D3" s="32"/>
      <c r="E3" s="32"/>
      <c r="F3" s="33" t="s">
        <v>26</v>
      </c>
    </row>
    <row r="4" ht="18.75" customHeight="1" spans="1:6">
      <c r="A4" s="34" t="s">
        <v>266</v>
      </c>
      <c r="B4" s="34" t="s">
        <v>56</v>
      </c>
      <c r="C4" s="34" t="s">
        <v>57</v>
      </c>
      <c r="D4" s="35" t="s">
        <v>267</v>
      </c>
      <c r="E4" s="35"/>
      <c r="F4" s="35"/>
    </row>
    <row r="5" ht="18.75" customHeight="1" spans="1:6">
      <c r="A5" s="34" t="s">
        <v>56</v>
      </c>
      <c r="B5" s="34" t="s">
        <v>56</v>
      </c>
      <c r="C5" s="34" t="s">
        <v>57</v>
      </c>
      <c r="D5" s="35" t="s">
        <v>31</v>
      </c>
      <c r="E5" s="35" t="s">
        <v>59</v>
      </c>
      <c r="F5" s="35" t="s">
        <v>60</v>
      </c>
    </row>
    <row r="6" ht="18.75" customHeight="1" spans="1:6">
      <c r="A6" s="36" t="s">
        <v>42</v>
      </c>
      <c r="B6" s="36"/>
      <c r="C6" s="36" t="s">
        <v>43</v>
      </c>
      <c r="D6" s="36" t="s">
        <v>45</v>
      </c>
      <c r="E6" s="36" t="s">
        <v>46</v>
      </c>
      <c r="F6" s="36" t="s">
        <v>47</v>
      </c>
    </row>
    <row r="7" ht="20.25" customHeight="1" spans="1:6">
      <c r="A7" s="37"/>
      <c r="B7" s="37"/>
      <c r="C7" s="37"/>
      <c r="D7" s="8"/>
      <c r="E7" s="8"/>
      <c r="F7" s="8"/>
    </row>
    <row r="8" ht="20.25" customHeight="1" spans="1:6">
      <c r="A8" s="38" t="s">
        <v>97</v>
      </c>
      <c r="B8" s="38"/>
      <c r="C8" s="38"/>
      <c r="D8" s="39"/>
      <c r="E8" s="39"/>
      <c r="F8" s="39"/>
    </row>
    <row r="9" s="1" customFormat="1" ht="32" customHeight="1" spans="1:12">
      <c r="A9" s="9" t="s">
        <v>268</v>
      </c>
      <c r="B9" s="10"/>
      <c r="C9" s="10"/>
      <c r="D9" s="10"/>
      <c r="E9" s="10"/>
      <c r="G9" s="10"/>
      <c r="H9" s="10"/>
      <c r="I9" s="11"/>
      <c r="J9" s="11"/>
      <c r="K9" s="10"/>
      <c r="L9" s="10"/>
    </row>
  </sheetData>
  <mergeCells count="7">
    <mergeCell ref="A2:F2"/>
    <mergeCell ref="A3:C3"/>
    <mergeCell ref="D4:F4"/>
    <mergeCell ref="A8:C8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scale="95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K15" sqref="K15"/>
    </sheetView>
  </sheetViews>
  <sheetFormatPr defaultColWidth="8.85" defaultRowHeight="15" customHeight="1"/>
  <cols>
    <col min="1" max="17" width="9.125" customWidth="1"/>
  </cols>
  <sheetData>
    <row r="1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3" t="s">
        <v>269</v>
      </c>
    </row>
    <row r="2" ht="45" customHeight="1" spans="1:17">
      <c r="A2" s="17" t="s">
        <v>270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6"/>
      <c r="O2" s="26"/>
      <c r="P2" s="26"/>
      <c r="Q2" s="26"/>
    </row>
    <row r="3" ht="20.25" customHeight="1" spans="1:17">
      <c r="A3" s="2" t="str">
        <f>"单位名称："&amp;"易门县红十字会"</f>
        <v>单位名称：易门县红十字会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s">
        <v>26</v>
      </c>
    </row>
    <row r="4" ht="20.25" customHeight="1" spans="1:17">
      <c r="A4" s="5" t="s">
        <v>271</v>
      </c>
      <c r="B4" s="5" t="s">
        <v>272</v>
      </c>
      <c r="C4" s="5" t="s">
        <v>273</v>
      </c>
      <c r="D4" s="5" t="s">
        <v>274</v>
      </c>
      <c r="E4" s="5" t="s">
        <v>275</v>
      </c>
      <c r="F4" s="5" t="s">
        <v>276</v>
      </c>
      <c r="G4" s="5" t="s">
        <v>133</v>
      </c>
      <c r="H4" s="5"/>
      <c r="I4" s="5"/>
      <c r="J4" s="5"/>
      <c r="K4" s="5"/>
      <c r="L4" s="5"/>
      <c r="M4" s="5"/>
      <c r="N4" s="5"/>
      <c r="O4" s="5"/>
      <c r="P4" s="5"/>
      <c r="Q4" s="5"/>
    </row>
    <row r="5" ht="20.25" customHeight="1" spans="1:17">
      <c r="A5" s="5" t="s">
        <v>277</v>
      </c>
      <c r="B5" s="5" t="s">
        <v>272</v>
      </c>
      <c r="C5" s="5" t="s">
        <v>273</v>
      </c>
      <c r="D5" s="5" t="s">
        <v>274</v>
      </c>
      <c r="E5" s="5" t="s">
        <v>275</v>
      </c>
      <c r="F5" s="5" t="s">
        <v>276</v>
      </c>
      <c r="G5" s="5" t="s">
        <v>29</v>
      </c>
      <c r="H5" s="5" t="s">
        <v>32</v>
      </c>
      <c r="I5" s="5" t="s">
        <v>278</v>
      </c>
      <c r="J5" s="5" t="s">
        <v>279</v>
      </c>
      <c r="K5" s="5" t="s">
        <v>35</v>
      </c>
      <c r="L5" s="5" t="s">
        <v>36</v>
      </c>
      <c r="M5" s="5" t="s">
        <v>36</v>
      </c>
      <c r="N5" s="5"/>
      <c r="O5" s="5"/>
      <c r="P5" s="5"/>
      <c r="Q5" s="5"/>
    </row>
    <row r="6" ht="36" customHeight="1" spans="1:17">
      <c r="A6" s="5"/>
      <c r="B6" s="5"/>
      <c r="C6" s="5"/>
      <c r="D6" s="5"/>
      <c r="E6" s="5"/>
      <c r="F6" s="5"/>
      <c r="G6" s="5"/>
      <c r="H6" s="5" t="s">
        <v>31</v>
      </c>
      <c r="I6" s="5"/>
      <c r="J6" s="5"/>
      <c r="K6" s="5"/>
      <c r="L6" s="5" t="s">
        <v>31</v>
      </c>
      <c r="M6" s="5" t="s">
        <v>37</v>
      </c>
      <c r="N6" s="5" t="s">
        <v>38</v>
      </c>
      <c r="O6" s="27" t="s">
        <v>39</v>
      </c>
      <c r="P6" s="27" t="s">
        <v>40</v>
      </c>
      <c r="Q6" s="27" t="s">
        <v>41</v>
      </c>
    </row>
    <row r="7" ht="20.25" customHeight="1" spans="1:1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</row>
    <row r="8" ht="20.25" customHeight="1" spans="1:17">
      <c r="A8" s="24"/>
      <c r="B8" s="6"/>
      <c r="C8" s="6"/>
      <c r="D8" s="20"/>
      <c r="E8" s="20"/>
      <c r="F8" s="20"/>
      <c r="G8" s="20"/>
      <c r="H8" s="20"/>
      <c r="I8" s="20"/>
      <c r="J8" s="21"/>
      <c r="K8" s="21"/>
      <c r="L8" s="20"/>
      <c r="M8" s="20"/>
      <c r="N8" s="20"/>
      <c r="O8" s="20"/>
      <c r="P8" s="20"/>
      <c r="Q8" s="20"/>
    </row>
    <row r="9" ht="20.25" customHeight="1" spans="1:17">
      <c r="A9" s="6"/>
      <c r="B9" s="6"/>
      <c r="C9" s="6"/>
      <c r="D9" s="25"/>
      <c r="E9" s="7"/>
      <c r="F9" s="20"/>
      <c r="G9" s="20"/>
      <c r="H9" s="21"/>
      <c r="I9" s="21"/>
      <c r="J9" s="21"/>
      <c r="K9" s="21"/>
      <c r="L9" s="20"/>
      <c r="M9" s="20"/>
      <c r="N9" s="20"/>
      <c r="O9" s="20"/>
      <c r="P9" s="20"/>
      <c r="Q9" s="20"/>
    </row>
    <row r="10" ht="20.25" customHeight="1" spans="1:17">
      <c r="A10" s="7" t="s">
        <v>29</v>
      </c>
      <c r="B10" s="7"/>
      <c r="C10" s="7"/>
      <c r="D10" s="25"/>
      <c r="E10" s="2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="1" customFormat="1" ht="32" customHeight="1" spans="1:12">
      <c r="A11" s="9" t="s">
        <v>280</v>
      </c>
      <c r="B11" s="10"/>
      <c r="C11" s="10"/>
      <c r="D11" s="10"/>
      <c r="E11" s="10"/>
      <c r="G11" s="10"/>
      <c r="H11" s="10"/>
      <c r="I11" s="11"/>
      <c r="J11" s="11"/>
      <c r="K11" s="10"/>
      <c r="L11" s="10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472222222222222" right="0.393055555555556" top="1" bottom="1" header="0.5" footer="0.5"/>
  <pageSetup paperSize="9" scale="90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A2" sqref="A2:Q2"/>
    </sheetView>
  </sheetViews>
  <sheetFormatPr defaultColWidth="8.85" defaultRowHeight="15" customHeight="1"/>
  <cols>
    <col min="1" max="3" width="10.375" customWidth="1"/>
    <col min="4" max="5" width="8.5" customWidth="1"/>
    <col min="6" max="6" width="9.125" customWidth="1"/>
    <col min="7" max="7" width="8.5" customWidth="1"/>
    <col min="8" max="8" width="8.375" customWidth="1"/>
    <col min="9" max="17" width="10.375" customWidth="1"/>
  </cols>
  <sheetData>
    <row r="1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281</v>
      </c>
    </row>
    <row r="2" ht="45" customHeight="1" spans="1:17">
      <c r="A2" s="17" t="s">
        <v>282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0.25" customHeight="1" spans="1:17">
      <c r="A3" s="2" t="str">
        <f>"单位名称："&amp;"易门县红十字会"</f>
        <v>单位名称：易门县红十字会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 t="s">
        <v>26</v>
      </c>
    </row>
    <row r="4" ht="27.15" customHeight="1" spans="1:17">
      <c r="A4" s="18" t="s">
        <v>271</v>
      </c>
      <c r="B4" s="18" t="s">
        <v>283</v>
      </c>
      <c r="C4" s="18" t="s">
        <v>284</v>
      </c>
      <c r="D4" s="18" t="s">
        <v>285</v>
      </c>
      <c r="E4" s="18" t="s">
        <v>286</v>
      </c>
      <c r="F4" s="18" t="s">
        <v>287</v>
      </c>
      <c r="G4" s="18" t="s">
        <v>133</v>
      </c>
      <c r="H4" s="18"/>
      <c r="I4" s="18"/>
      <c r="J4" s="18"/>
      <c r="K4" s="18"/>
      <c r="L4" s="18"/>
      <c r="M4" s="18"/>
      <c r="N4" s="18"/>
      <c r="O4" s="18"/>
      <c r="P4" s="18"/>
      <c r="Q4" s="18"/>
    </row>
    <row r="5" ht="23.4" customHeight="1" spans="1:17">
      <c r="A5" s="18" t="s">
        <v>277</v>
      </c>
      <c r="B5" s="18"/>
      <c r="C5" s="18" t="s">
        <v>284</v>
      </c>
      <c r="D5" s="18" t="s">
        <v>285</v>
      </c>
      <c r="E5" s="18" t="s">
        <v>286</v>
      </c>
      <c r="F5" s="18" t="s">
        <v>288</v>
      </c>
      <c r="G5" s="18" t="s">
        <v>29</v>
      </c>
      <c r="H5" s="18" t="s">
        <v>32</v>
      </c>
      <c r="I5" s="18" t="s">
        <v>278</v>
      </c>
      <c r="J5" s="18" t="s">
        <v>279</v>
      </c>
      <c r="K5" s="18" t="s">
        <v>35</v>
      </c>
      <c r="L5" s="18" t="s">
        <v>36</v>
      </c>
      <c r="M5" s="18"/>
      <c r="N5" s="18"/>
      <c r="O5" s="18"/>
      <c r="P5" s="18"/>
      <c r="Q5" s="18"/>
    </row>
    <row r="6" ht="34" customHeight="1" spans="1:17">
      <c r="A6" s="18"/>
      <c r="B6" s="18"/>
      <c r="C6" s="18"/>
      <c r="D6" s="18"/>
      <c r="E6" s="18"/>
      <c r="F6" s="18"/>
      <c r="G6" s="18"/>
      <c r="H6" s="18" t="s">
        <v>31</v>
      </c>
      <c r="I6" s="18"/>
      <c r="J6" s="18"/>
      <c r="K6" s="18"/>
      <c r="L6" s="18" t="s">
        <v>31</v>
      </c>
      <c r="M6" s="18" t="s">
        <v>37</v>
      </c>
      <c r="N6" s="18" t="s">
        <v>38</v>
      </c>
      <c r="O6" s="22" t="s">
        <v>39</v>
      </c>
      <c r="P6" s="22" t="s">
        <v>40</v>
      </c>
      <c r="Q6" s="22" t="s">
        <v>41</v>
      </c>
    </row>
    <row r="7" ht="20.25" customHeight="1" spans="1:1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</row>
    <row r="8" ht="20.25" customHeight="1" spans="1:17">
      <c r="A8" s="6"/>
      <c r="B8" s="6"/>
      <c r="C8" s="6"/>
      <c r="D8" s="7"/>
      <c r="E8" s="7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ht="20.25" customHeight="1" spans="1:17">
      <c r="A9" s="6"/>
      <c r="B9" s="6"/>
      <c r="C9" s="6"/>
      <c r="D9" s="6"/>
      <c r="E9" s="6"/>
      <c r="F9" s="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ht="20.25" customHeight="1" spans="1:17">
      <c r="A10" s="7" t="s">
        <v>29</v>
      </c>
      <c r="B10" s="7"/>
      <c r="C10" s="7"/>
      <c r="D10" s="7"/>
      <c r="E10" s="7"/>
      <c r="F10" s="7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="1" customFormat="1" ht="32" customHeight="1" spans="1:12">
      <c r="A11" s="9" t="s">
        <v>289</v>
      </c>
      <c r="B11" s="10"/>
      <c r="C11" s="10"/>
      <c r="D11" s="10"/>
      <c r="E11" s="10"/>
      <c r="G11" s="10"/>
      <c r="H11" s="10"/>
      <c r="I11" s="11"/>
      <c r="J11" s="11"/>
      <c r="K11" s="10"/>
      <c r="L11" s="10"/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432638888888889" right="0.393055555555556" top="1" bottom="1" header="0.5" footer="0.5"/>
  <pageSetup paperSize="9" scale="84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selection activeCell="I22" sqref="I22"/>
    </sheetView>
  </sheetViews>
  <sheetFormatPr defaultColWidth="8.85" defaultRowHeight="15" customHeight="1"/>
  <cols>
    <col min="1" max="1" width="15.125" customWidth="1"/>
    <col min="2" max="4" width="13.125" customWidth="1"/>
    <col min="5" max="11" width="12.625" customWidth="1"/>
  </cols>
  <sheetData>
    <row r="1" ht="24.1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3" t="s">
        <v>290</v>
      </c>
    </row>
    <row r="2" ht="45.15" customHeight="1" spans="1:11">
      <c r="A2" s="12" t="s">
        <v>291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18.75" customHeight="1" spans="1:11">
      <c r="A3" s="2" t="str">
        <f>"单位名称："&amp;"易门县红十字会"</f>
        <v>单位名称：易门县红十字会</v>
      </c>
      <c r="B3" s="2"/>
      <c r="C3" s="2"/>
      <c r="D3" s="2"/>
      <c r="E3" s="2"/>
      <c r="F3" s="2"/>
      <c r="G3" s="2"/>
      <c r="H3" s="2"/>
      <c r="I3" s="2"/>
      <c r="J3" s="2"/>
      <c r="K3" s="3" t="s">
        <v>26</v>
      </c>
    </row>
    <row r="4" ht="22.5" customHeight="1" spans="1:11">
      <c r="A4" s="15" t="s">
        <v>292</v>
      </c>
      <c r="B4" s="15" t="s">
        <v>133</v>
      </c>
      <c r="C4" s="15"/>
      <c r="D4" s="15"/>
      <c r="E4" s="16" t="s">
        <v>293</v>
      </c>
      <c r="F4" s="16"/>
      <c r="G4" s="16"/>
      <c r="H4" s="16"/>
      <c r="I4" s="16"/>
      <c r="J4" s="16"/>
      <c r="K4" s="16"/>
    </row>
    <row r="5" ht="22.5" customHeight="1" spans="1:11">
      <c r="A5" s="15"/>
      <c r="B5" s="15" t="s">
        <v>29</v>
      </c>
      <c r="C5" s="15" t="s">
        <v>32</v>
      </c>
      <c r="D5" s="15" t="s">
        <v>278</v>
      </c>
      <c r="E5" s="16" t="s">
        <v>294</v>
      </c>
      <c r="F5" s="16" t="s">
        <v>295</v>
      </c>
      <c r="G5" s="16" t="s">
        <v>296</v>
      </c>
      <c r="H5" s="16" t="s">
        <v>297</v>
      </c>
      <c r="I5" s="16" t="s">
        <v>298</v>
      </c>
      <c r="J5" s="16" t="s">
        <v>299</v>
      </c>
      <c r="K5" s="16" t="s">
        <v>300</v>
      </c>
    </row>
    <row r="6" ht="18.75" customHeight="1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ht="18.75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18.75" customHeight="1" spans="1:11">
      <c r="A8" s="7" t="s">
        <v>29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="1" customFormat="1" ht="40" customHeight="1" spans="1:10">
      <c r="A9" s="9" t="s">
        <v>301</v>
      </c>
      <c r="B9" s="10"/>
      <c r="C9" s="10"/>
      <c r="D9" s="10"/>
      <c r="E9" s="10"/>
      <c r="G9" s="10"/>
      <c r="H9" s="10"/>
      <c r="I9" s="11"/>
      <c r="J9" s="11"/>
    </row>
  </sheetData>
  <mergeCells count="5">
    <mergeCell ref="A2:K2"/>
    <mergeCell ref="A3:C3"/>
    <mergeCell ref="B4:D4"/>
    <mergeCell ref="E4:K4"/>
    <mergeCell ref="A4:A5"/>
  </mergeCells>
  <printOptions horizontalCentered="1"/>
  <pageMargins left="0.432638888888889" right="0.432638888888889" top="1" bottom="1" header="0.5" footer="0.5"/>
  <pageSetup paperSize="9" scale="98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H14" sqref="H14"/>
    </sheetView>
  </sheetViews>
  <sheetFormatPr defaultColWidth="8.85" defaultRowHeight="15" customHeight="1" outlineLevelRow="7"/>
  <cols>
    <col min="1" max="1" width="17.875" customWidth="1"/>
    <col min="2" max="10" width="15.5" customWidth="1"/>
  </cols>
  <sheetData>
    <row r="1" ht="18.75" customHeight="1" spans="1:10">
      <c r="A1" s="2"/>
      <c r="B1" s="2"/>
      <c r="C1" s="2"/>
      <c r="D1" s="2"/>
      <c r="E1" s="2"/>
      <c r="F1" s="2"/>
      <c r="G1" s="2"/>
      <c r="H1" s="2"/>
      <c r="I1" s="2"/>
      <c r="J1" s="3" t="s">
        <v>302</v>
      </c>
    </row>
    <row r="2" ht="45.3" customHeight="1" spans="1:10">
      <c r="A2" s="12" t="s">
        <v>303</v>
      </c>
      <c r="B2" s="13"/>
      <c r="C2" s="13"/>
      <c r="D2" s="13"/>
      <c r="E2" s="13"/>
      <c r="F2" s="13"/>
      <c r="G2" s="13"/>
      <c r="H2" s="13"/>
      <c r="I2" s="13"/>
      <c r="J2" s="13"/>
    </row>
    <row r="3" ht="22.8" customHeight="1" spans="1:10">
      <c r="A3" s="2" t="str">
        <f>"单位名称："&amp;"易门县红十字会"</f>
        <v>单位名称：易门县红十字会</v>
      </c>
      <c r="B3" s="2"/>
      <c r="C3" s="2"/>
      <c r="D3" s="14"/>
      <c r="E3" s="14"/>
      <c r="F3" s="14"/>
      <c r="G3" s="14"/>
      <c r="H3" s="14"/>
      <c r="I3" s="14"/>
      <c r="J3" s="14"/>
    </row>
    <row r="4" ht="27.15" customHeight="1" spans="1:10">
      <c r="A4" s="5" t="s">
        <v>205</v>
      </c>
      <c r="B4" s="5" t="s">
        <v>206</v>
      </c>
      <c r="C4" s="5" t="s">
        <v>207</v>
      </c>
      <c r="D4" s="5" t="s">
        <v>208</v>
      </c>
      <c r="E4" s="5" t="s">
        <v>209</v>
      </c>
      <c r="F4" s="5" t="s">
        <v>210</v>
      </c>
      <c r="G4" s="5" t="s">
        <v>211</v>
      </c>
      <c r="H4" s="5" t="s">
        <v>212</v>
      </c>
      <c r="I4" s="5" t="s">
        <v>213</v>
      </c>
      <c r="J4" s="5" t="s">
        <v>214</v>
      </c>
    </row>
    <row r="5" ht="18.75" customHeight="1" spans="1:10">
      <c r="A5" s="5" t="s">
        <v>42</v>
      </c>
      <c r="B5" s="5" t="s">
        <v>43</v>
      </c>
      <c r="C5" s="5" t="s">
        <v>44</v>
      </c>
      <c r="D5" s="5" t="s">
        <v>45</v>
      </c>
      <c r="E5" s="5" t="s">
        <v>46</v>
      </c>
      <c r="F5" s="5" t="s">
        <v>47</v>
      </c>
      <c r="G5" s="5" t="s">
        <v>48</v>
      </c>
      <c r="H5" s="5" t="s">
        <v>49</v>
      </c>
      <c r="I5" s="5" t="s">
        <v>50</v>
      </c>
      <c r="J5" s="5" t="s">
        <v>66</v>
      </c>
    </row>
    <row r="6" ht="18.75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18.7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="1" customFormat="1" ht="40" customHeight="1" spans="1:10">
      <c r="A8" s="9" t="s">
        <v>301</v>
      </c>
      <c r="B8" s="10"/>
      <c r="C8" s="10"/>
      <c r="D8" s="10"/>
      <c r="E8" s="10"/>
      <c r="G8" s="10"/>
      <c r="H8" s="10"/>
      <c r="I8" s="11"/>
      <c r="J8" s="11"/>
    </row>
  </sheetData>
  <mergeCells count="2">
    <mergeCell ref="A2:J2"/>
    <mergeCell ref="A3:C3"/>
  </mergeCells>
  <printOptions horizontalCentered="1"/>
  <pageMargins left="0.354166666666667" right="0.236111111111111" top="1" bottom="1" header="0.5" footer="0.5"/>
  <pageSetup paperSize="9" scale="91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G22" sqref="G22"/>
    </sheetView>
  </sheetViews>
  <sheetFormatPr defaultColWidth="8.85" defaultRowHeight="15" customHeight="1" outlineLevelRow="7"/>
  <cols>
    <col min="1" max="8" width="19.5" customWidth="1"/>
  </cols>
  <sheetData>
    <row r="1" ht="18.75" customHeight="1" spans="1:8">
      <c r="A1" s="2"/>
      <c r="B1" s="2"/>
      <c r="C1" s="2"/>
      <c r="D1" s="2"/>
      <c r="E1" s="2"/>
      <c r="F1" s="2"/>
      <c r="G1" s="2"/>
      <c r="H1" s="3" t="s">
        <v>304</v>
      </c>
    </row>
    <row r="2" ht="41.4" customHeight="1" spans="1:8">
      <c r="A2" s="4" t="s">
        <v>305</v>
      </c>
      <c r="B2" s="4"/>
      <c r="C2" s="4"/>
      <c r="D2" s="4"/>
      <c r="E2" s="4"/>
      <c r="F2" s="4"/>
      <c r="G2" s="4"/>
      <c r="H2" s="4"/>
    </row>
    <row r="3" ht="18.75" customHeight="1" spans="1:8">
      <c r="A3" s="2" t="str">
        <f>"单位名称："&amp;"易门县红十字会"</f>
        <v>单位名称：易门县红十字会</v>
      </c>
      <c r="B3" s="2"/>
      <c r="C3" s="2"/>
      <c r="D3" s="2"/>
      <c r="E3" s="2"/>
      <c r="F3" s="2"/>
      <c r="G3" s="2"/>
      <c r="H3" s="2"/>
    </row>
    <row r="4" ht="18.75" customHeight="1" spans="1:8">
      <c r="A4" s="5" t="s">
        <v>266</v>
      </c>
      <c r="B4" s="5" t="s">
        <v>306</v>
      </c>
      <c r="C4" s="5" t="s">
        <v>307</v>
      </c>
      <c r="D4" s="5" t="s">
        <v>308</v>
      </c>
      <c r="E4" s="5" t="s">
        <v>274</v>
      </c>
      <c r="F4" s="5" t="s">
        <v>309</v>
      </c>
      <c r="G4" s="5"/>
      <c r="H4" s="5"/>
    </row>
    <row r="5" ht="18.75" customHeight="1" spans="1:8">
      <c r="A5" s="5"/>
      <c r="B5" s="5"/>
      <c r="C5" s="5"/>
      <c r="D5" s="5"/>
      <c r="E5" s="5"/>
      <c r="F5" s="5" t="s">
        <v>275</v>
      </c>
      <c r="G5" s="5" t="s">
        <v>310</v>
      </c>
      <c r="H5" s="5" t="s">
        <v>311</v>
      </c>
    </row>
    <row r="6" ht="18.75" customHeight="1" spans="1:8">
      <c r="A6" s="5" t="s">
        <v>42</v>
      </c>
      <c r="B6" s="5" t="s">
        <v>43</v>
      </c>
      <c r="C6" s="5" t="s">
        <v>44</v>
      </c>
      <c r="D6" s="5" t="s">
        <v>45</v>
      </c>
      <c r="E6" s="5" t="s">
        <v>46</v>
      </c>
      <c r="F6" s="5" t="s">
        <v>47</v>
      </c>
      <c r="G6" s="5" t="s">
        <v>48</v>
      </c>
      <c r="H6" s="5" t="s">
        <v>49</v>
      </c>
    </row>
    <row r="7" ht="18.75" customHeight="1" spans="1:8">
      <c r="A7" s="6"/>
      <c r="B7" s="6"/>
      <c r="C7" s="6"/>
      <c r="D7" s="6"/>
      <c r="E7" s="7"/>
      <c r="F7" s="7"/>
      <c r="G7" s="8"/>
      <c r="H7" s="8"/>
    </row>
    <row r="8" s="1" customFormat="1" ht="40" customHeight="1" spans="1:10">
      <c r="A8" s="9" t="s">
        <v>312</v>
      </c>
      <c r="B8" s="10"/>
      <c r="C8" s="10"/>
      <c r="D8" s="10"/>
      <c r="E8" s="10"/>
      <c r="G8" s="10"/>
      <c r="H8" s="10"/>
      <c r="I8" s="11"/>
      <c r="J8" s="11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751388888888889" right="0.751388888888889" top="1" bottom="1" header="0.5" footer="0.5"/>
  <pageSetup paperSize="9" scale="85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2025-01-17T09:36:00Z</dcterms:created>
  <dcterms:modified xsi:type="dcterms:W3CDTF">2025-01-24T08:41:33Z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7AC9582A82D444B684F927A5A5FA3C7E_12</vt:lpwstr>
  </property>
  <property fmtid="{D5CDD505-2E9C-101B-9397-08002B2CF9AE}" pid="3" name="KSOProductBuildVer">
    <vt:lpwstr>2052-12.8.2.18205</vt:lpwstr>
  </property>
</Properties>
</file>