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2023年度部门整体支出绩效自评情况" sheetId="1" r:id="rId1"/>
    <sheet name="2023年度部门整体支出绩效自评表" sheetId="2" r:id="rId2"/>
    <sheet name="项目支出绩效自评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<sst xmlns="http://schemas.openxmlformats.org/spreadsheetml/2006/main" count="264" uniqueCount="168">
  <si>
    <t>2023年度部门整体支出绩效自评情况</t>
  </si>
  <si>
    <t>编制单位：盈江县红十字会</t>
  </si>
  <si>
    <t>公开13表</t>
  </si>
  <si>
    <t>一、部门基本情况</t>
  </si>
  <si>
    <t>（一）部门概况</t>
  </si>
  <si>
    <t>盈江县红十字会属于参照公务员法管理的事业单位,共设置2个内设机构，包括：办公室、赈济救护股。2023年末实有在编在职人员7人，其中：事业人员7人（含参公管理事业人员7人）。离退休人员0人。车辆编制0辆，在编实有车辆0辆。</t>
  </si>
  <si>
    <t>（二）部门绩效目标的设立情况</t>
  </si>
  <si>
    <t>盈江县红十字会整体的绩效目标已细化分解为具体的工作任务；相关指标通过清晰、可衡量的指标值予以体现；工作任务与部门年度的任务数或计划数相对应，与本年度部门预算资金相匹配。</t>
  </si>
  <si>
    <t>（三）部门整体收支情况</t>
  </si>
  <si>
    <t>2023年度收入合计265.02万元。其中：财政拨款收入130.93万元，占总收入的49.4%；其他收入134.09万元，占总收入的50.6%。2023年度支出合计211.85万元。其中：基本支出206.96万元，占总支出的97.69%；项目支出4.89万元，占总支出的2.31%。</t>
  </si>
  <si>
    <t>（四）部门预算管理制度建设情况</t>
  </si>
  <si>
    <t>根据《中华人民共和国会计法》《中华人民共和国预算法》《政府会计准则》《政府会计制度》等国家法律法规，建立健全预算管理制度，严格按照新预算法的规定进行部门预算的编制、调整和执行，全面推进预算绩效管理，严格内控制度，严禁出现预算编制粗编乱报、预算调整随心所欲、预算执行违法违规等行为。</t>
  </si>
  <si>
    <t>（五）严控“三公经费”支出情况</t>
  </si>
  <si>
    <t>2023年度财政拨款“三公”经费支出决算中，财政拨款“三公”经费支出年初预算为0.63万元，决算为0.05万元，完成年初预算的7.94%。其中，公务接待费支出年初预算为0.63万元，决算为0.05万元，占财政拨款“三公”经费总支出决算的100%，完成年初预算的7.94%，全为国内接待费支出。2023年度一般公共预算财政拨款“三公”经费支出决算数小于年初预算数的主要原因是认真贯彻落实中央厉行节约相关规定。</t>
  </si>
  <si>
    <t>二、绩效自评工作情况</t>
  </si>
  <si>
    <t>（一）绩效自评的目的</t>
  </si>
  <si>
    <t>通过开展绩效自评工作，切实了解资金使用是否达到预期目标，检验资金支出效率和效果。同时，分析资金使用过程中存在的问题及其原因，及时总结经验，改进管理措施，达到提高财政资金管理水平和使用效益的目的。</t>
  </si>
  <si>
    <t>（二）自评组织过程</t>
  </si>
  <si>
    <t>1.前期准备</t>
  </si>
  <si>
    <t>为切实做好部门整体支出绩效目标自评工作，院领导高度重视、坚持问题导向，及时部署自评工作。并从两个方面硬化工作措施，指导和督促部门整体支出绩效目标自评工作。</t>
  </si>
  <si>
    <t>2.组织实施</t>
  </si>
  <si>
    <t>根据年初项目绩效目标设定值，各科室提供反馈项目完成相关资料，确保项目绩效自评严格按照年初预算批复的项目支出绩效指标、科室职责以及项目特点设计自评指标一致。</t>
  </si>
  <si>
    <t>三、评价情况分析及综合评价结论</t>
  </si>
  <si>
    <t>按照绩效预算管理的要求，遵循“合法性、完整性、真实性、稳妥性、合作性、绩效性原则”，科学合理的使用财政拨付的每一笔资金，认真务实的完成每一项单位经济业务活动。围绕上级部门各项决策部署，结合“十三五”规划，综合考虑各级预算资金收入，实行滚动调整，确保重点支出需要，优化资金分配，大大提高了财政支出的前瞻性、有效性和可持续性。</t>
  </si>
  <si>
    <t>四、存在的问题和整改情况</t>
  </si>
  <si>
    <t>对于部分项目社会效益指标值量化有困难，将通过更合理制定指标来制定指标值。</t>
  </si>
  <si>
    <t>五、绩效自评结果应用</t>
  </si>
  <si>
    <t>（一）进一步加强部门对项目情况的跟踪及项目资金的管理，切实提高资金的使用效率，扎实推进项目的完成。
（二）对于自评过程中发现的问题，及时进行调整和优化，在后续的预算编制中合理安排项目，合理配置资源，科学设定指标，进一步提高项目的管理水平及预算编制的科学性、合理性、完整性。
（三）进一步完善绩效管理制度，为以后的绩效管理、绩效考核指标的设定、绩效自评工作的开展提供明确的规范和指导。</t>
  </si>
  <si>
    <t>六、主要经验及做法</t>
  </si>
  <si>
    <t>（一）加强业务培训，提高绩效自评质量。鉴于绩效自评工作将成为今后一项重要的常态化工作，建议财政部门加强对绩效管理、目标管理、绩效自评工作方面的专题培训，提高部门工作人员对绩效评价工作的认识及业务水平。
（二）认真谋划，科学论证，设立合理评价指标体系。为顺利完成绩效评价工作，要结合本部门整体支出绩效目标、实现部门整体支出绩效目标的主要工作措施、项目目标、工作内容及特点，提出符合实际，且能反映部门整体支出绩效目标和主要措施的可量化、可衡量的绩效指标。
（三）精心组织，及时反馈，确保绩效评价取得实效。</t>
  </si>
  <si>
    <t>七、其他需说明的情况</t>
  </si>
  <si>
    <t>无</t>
  </si>
  <si>
    <t>备注：涉密部门和涉密信息按保密规定不公开。</t>
  </si>
  <si>
    <t>2023年度部门整体支出绩效自评表</t>
  </si>
  <si>
    <t>公开14表
金额单位：万元</t>
  </si>
  <si>
    <t>部门名称</t>
  </si>
  <si>
    <t>盈江县红十字会</t>
  </si>
  <si>
    <t>部门预算资金（万元）</t>
  </si>
  <si>
    <t>项目年度支出</t>
  </si>
  <si>
    <t>年初预算数</t>
  </si>
  <si>
    <t>预算调整数（调增为“+”；调减为“-”</t>
  </si>
  <si>
    <t>预算确定数</t>
  </si>
  <si>
    <t>执行数（系统提取）</t>
  </si>
  <si>
    <t>执行率（%）</t>
  </si>
  <si>
    <t>情况说明</t>
  </si>
  <si>
    <t>年度资金总额</t>
  </si>
  <si>
    <t>基本支出</t>
  </si>
  <si>
    <t>项目支出</t>
  </si>
  <si>
    <t>其中：财政拨款</t>
  </si>
  <si>
    <t>其他资金</t>
  </si>
  <si>
    <t>上年结转</t>
  </si>
  <si>
    <t>部门年度目标</t>
  </si>
  <si>
    <t>红十字会在县委、县政府的坚强领导下、在上级红会的关心支持下、在各级红会的大力帮助下奉行国际红十字会运动的基本原则和宗旨，弘扬“人道、博爱、奉献”精神，遵循国际红十字运动“人道、公正、中立、独立、志愿服务。坚持以改善最易受损群体境况为工作目标，依法建会、依法兴会、严格履行职责，大力开展抗灾救灾和灾后重建、社会救助、卫生救护、无偿献血、艾滋病预防宣传教育、查人转信、红十字青少年和志愿服务、对外交往与合作项目等工作。充分发挥好党和政府在人道领域联系群众的桥梁和纽带作用，做好做实“三救”（救灾、救助、救护）“三献”（造血干细胞捐献、血液捐献、器官捐献）工作，为实现经济社会协调发展做出积极贡献。</t>
  </si>
  <si>
    <t>部门整体支出绩效指标</t>
  </si>
  <si>
    <t>一级指标</t>
  </si>
  <si>
    <t>二级指标</t>
  </si>
  <si>
    <t>三级指标</t>
  </si>
  <si>
    <t>指标性质</t>
  </si>
  <si>
    <t>指标值</t>
  </si>
  <si>
    <t>度量单位</t>
  </si>
  <si>
    <t>实际完成值</t>
  </si>
  <si>
    <t>偏差原因分析及改进措施</t>
  </si>
  <si>
    <t>产出指标</t>
  </si>
  <si>
    <t>数量指标</t>
  </si>
  <si>
    <t>应急救护知识培训考核合格人次</t>
  </si>
  <si>
    <t>≥</t>
  </si>
  <si>
    <t>人</t>
  </si>
  <si>
    <t>4482人</t>
  </si>
  <si>
    <t>救助困难群众人次</t>
  </si>
  <si>
    <t>77人</t>
  </si>
  <si>
    <t>实际到红十字求助的困难群众只有77人。</t>
  </si>
  <si>
    <t>发放助学金人次</t>
  </si>
  <si>
    <t>95人</t>
  </si>
  <si>
    <t>实际达到资助标准的学生95人。</t>
  </si>
  <si>
    <t>开“三救三献”及红十字基本知识、疫情防控、防艾知识宣传次数</t>
  </si>
  <si>
    <t>次</t>
  </si>
  <si>
    <t>7次</t>
  </si>
  <si>
    <t>发放宣传材料份数</t>
  </si>
  <si>
    <t>份</t>
  </si>
  <si>
    <t>6600份</t>
  </si>
  <si>
    <t>开展应急救护培训场次</t>
  </si>
  <si>
    <t>27次</t>
  </si>
  <si>
    <t>开展无偿献血活动次数</t>
  </si>
  <si>
    <t>1次</t>
  </si>
  <si>
    <t>质量指标</t>
  </si>
  <si>
    <t>培训合格率</t>
  </si>
  <si>
    <t>=</t>
  </si>
  <si>
    <t>%</t>
  </si>
  <si>
    <t>救助对象认定准确率</t>
  </si>
  <si>
    <t>时效指标</t>
  </si>
  <si>
    <t>人道救助资金发放及时率</t>
  </si>
  <si>
    <t>救援队装备物资补充及时率</t>
  </si>
  <si>
    <t>效益指标</t>
  </si>
  <si>
    <t>社会效益
指标</t>
  </si>
  <si>
    <t>有效改善困难群众生活状况</t>
  </si>
  <si>
    <t>明显提高</t>
  </si>
  <si>
    <t>年</t>
  </si>
  <si>
    <t>政策知晓率</t>
  </si>
  <si>
    <t>拓展人道救助和服务领域</t>
  </si>
  <si>
    <t>效果显著</t>
  </si>
  <si>
    <t>满意度指标</t>
  </si>
  <si>
    <t>服务对象满意度指标等</t>
  </si>
  <si>
    <t>受益对象满意度</t>
  </si>
  <si>
    <t>备注：1.涉密部门和涉密信息按保密规定不公开。</t>
  </si>
  <si>
    <t xml:space="preserve">      2.一级指标包含产出指标、效益指标、满意度指标，二级指标和三级指标根据项目实际情况设置。</t>
  </si>
  <si>
    <t>项目支出绩效自评表</t>
  </si>
  <si>
    <t>编制单位：</t>
  </si>
  <si>
    <t>公开15表
金额单位：万元</t>
  </si>
  <si>
    <t>项目名称</t>
  </si>
  <si>
    <t>红十字会公益活动专项经费</t>
  </si>
  <si>
    <t>主管部门</t>
  </si>
  <si>
    <t>实施单位</t>
  </si>
  <si>
    <t>项目资金
（万元）</t>
  </si>
  <si>
    <t>全年预算数</t>
  </si>
  <si>
    <t>全年执行数</t>
  </si>
  <si>
    <t>分值</t>
  </si>
  <si>
    <t>执行率</t>
  </si>
  <si>
    <t>得分</t>
  </si>
  <si>
    <t>备注</t>
  </si>
  <si>
    <t>其中：当年财政拨款</t>
  </si>
  <si>
    <t>—</t>
  </si>
  <si>
    <t xml:space="preserve">     上年结转资金</t>
  </si>
  <si>
    <t xml:space="preserve">     其他资金</t>
  </si>
  <si>
    <t>年度
总体
目标</t>
  </si>
  <si>
    <t>预期目标</t>
  </si>
  <si>
    <t>实际完成情况</t>
  </si>
  <si>
    <t>充分发挥县委、政府在人道救助领域的助手作用，积极开展“三救”（救灾、应急救护知识培训、救助）、“三献”工作（献血、造血干细胞、人体器官捐赠）及盈江灾后恢复重建工作。同时，积极争取各方援助，向总会、省会、州会、香港、澳门及各级红十字会争取救助救灾救济项，涵盖民房、教育、卫生、活动室、贫困妇女、留守儿童、受毒品艾滋病影响妇女儿童、应急避险、防灾减灾、白血病、先天性心脏病救助、遗体器官捐赠、假肢修复、查人转信等公益项目工作。</t>
  </si>
  <si>
    <t>已做好“7·28”山洪泥石流灾害救灾救助工作，共发放省会、州会救灾物资矿泉水、家庭箱、大米、方便面等物资，总价值11.26万元，总价值11.26万元，收到“7·28”山洪泥石流灾害捐赠款38.07万元；发放人道救助金13.2万元，救助困难群众77人次；积极开展应急救护知识培训，共培训考试发证学员4482人；全力做好公益性捐赠资金物资接收发放工作，本年接收各企业、单位、群众捐款173万元；组织开展红十字主题宣传活动6次，参加宣传人员50余人次，动员56名爱心人士成功献血，累计献血量16100毫升，成功登记造血干细胞5人份，人体器官捐献登记29人，累计发放宣传材料6600余份，接受宣传人员达4200余人次；发放2022年“99公益”筹集爱心资金9.3万元，救助我县困难高中生31人；发放上海青浦区助学金6.96万元，救助我县在读学生64人次等等。</t>
  </si>
  <si>
    <t>项目支出绩效指标表</t>
  </si>
  <si>
    <t>绩效指标</t>
  </si>
  <si>
    <t>年度指标值</t>
  </si>
  <si>
    <t>救灾救助开展次数</t>
  </si>
  <si>
    <t>本县今年仅发生一次“7.18”山洪泥石流灾害。</t>
  </si>
  <si>
    <t>发放人道救助金</t>
  </si>
  <si>
    <t>元</t>
  </si>
  <si>
    <t>132000元</t>
  </si>
  <si>
    <t>应急救护知识培训人次</t>
  </si>
  <si>
    <t>每年接收捐款金额</t>
  </si>
  <si>
    <t>1734914.01元</t>
  </si>
  <si>
    <t>动员爱心人员献血量</t>
  </si>
  <si>
    <t>毫升</t>
  </si>
  <si>
    <t>16100毫升</t>
  </si>
  <si>
    <t>实际爱心人士献血量难以控制。</t>
  </si>
  <si>
    <t>开展“三救三献”、禁毒、防艾知识、新时代文明实践中心志愿服务等主题宣传活动次数</t>
  </si>
  <si>
    <t>6次</t>
  </si>
  <si>
    <t>部分活动无需重复开展。</t>
  </si>
  <si>
    <t>累计发放宣传材料</t>
  </si>
  <si>
    <t>助学金发放人次</t>
  </si>
  <si>
    <t>95次</t>
  </si>
  <si>
    <t>救助群体认证准确率</t>
  </si>
  <si>
    <t>应急救护知识培训合格率</t>
  </si>
  <si>
    <t>定向捐赠资金发放及时率</t>
  </si>
  <si>
    <t>救助物资发放及时率</t>
  </si>
  <si>
    <t>社会效益指标</t>
  </si>
  <si>
    <t>受助对象生活水平提升情况</t>
  </si>
  <si>
    <t>有效改善</t>
  </si>
  <si>
    <t>捐赠援助公布程度</t>
  </si>
  <si>
    <t>提升</t>
  </si>
  <si>
    <t>部分信息不适合公布。</t>
  </si>
  <si>
    <t>满意度</t>
  </si>
  <si>
    <t>服务对象满意度指标</t>
  </si>
  <si>
    <t>其他需要说明事项</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</si>
  <si>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</si>
  <si>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</si>
  <si>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</si>
  <si>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</si>
  <si>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</si>
  <si>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4.自评等级：划分为4档，100-90（含）分为优、90-80（含）分为中、60分以下为差，系统将根据得分情况自动生成自评等级。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</si>
</sst>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s>
  <fonts count="40">
    <font>
      <sz val="11"/>
      <color theme="1"/>
      <name val="宋体"/>
      <charset val="134"/>
      <scheme val="minor"/>
    </font>
    <font>
      <b/>
      <sz val="12"/>
      <name val="宋体"/>
      <charset val="134"/>
      <scheme val="minor"/>
    </font>
    <font>
      <sz val="10"/>
      <name val="宋体"/>
      <charset val="134"/>
      <scheme val="minor"/>
    </font>
    <font>
      <b/>
      <sz val="18"/>
      <name val="宋体"/>
      <charset val="134"/>
      <scheme val="minor"/>
    </font>
    <font>
      <sz val="10"/>
      <color indexed="8"/>
      <name val="宋体"/>
      <charset val="134"/>
      <scheme val="minor"/>
    </font>
    <font>
      <b/>
      <sz val="12"/>
      <color indexed="8"/>
      <name val="宋体"/>
      <charset val="134"/>
      <scheme val="minor"/>
    </font>
    <font>
      <sz val="10"/>
      <color rgb="FF000000"/>
      <name val="宋体"/>
      <charset val="134"/>
    </font>
    <font>
      <sz val="10"/>
      <color rgb="FF000000"/>
      <name val="宋体"/>
      <charset val="134"/>
      <scheme val="major"/>
    </font>
    <font>
      <sz val="10"/>
      <color rgb="FF000000"/>
      <name val="Times New Roman"/>
      <charset val="134"/>
    </font>
    <font>
      <sz val="10"/>
      <name val="宋体"/>
      <charset val="134"/>
      <scheme val="major"/>
    </font>
    <font>
      <sz val="10"/>
      <name val="宋体"/>
      <charset val="134"/>
    </font>
    <font>
      <sz val="8"/>
      <color theme="1"/>
      <name val="宋体"/>
      <charset val="134"/>
      <scheme val="minor"/>
    </font>
    <font>
      <sz val="10"/>
      <color theme="1"/>
      <name val="宋体"/>
      <charset val="134"/>
      <scheme val="minor"/>
    </font>
    <font>
      <b/>
      <sz val="18"/>
      <color theme="1"/>
      <name val="宋体"/>
      <charset val="134"/>
      <scheme val="minor"/>
    </font>
    <font>
      <sz val="12"/>
      <name val="宋体"/>
      <charset val="134"/>
    </font>
    <font>
      <sz val="12"/>
      <name val="宋体"/>
      <charset val="134"/>
      <scheme val="minor"/>
    </font>
    <font>
      <sz val="9"/>
      <color theme="1"/>
      <name val="宋体"/>
      <charset val="134"/>
      <scheme val="minor"/>
    </font>
    <font>
      <b/>
      <sz val="18"/>
      <name val="宋体"/>
      <charset val="134"/>
    </font>
    <font>
      <sz val="10"/>
      <color indexed="8"/>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3" borderId="20" applyNumberFormat="0" applyAlignment="0" applyProtection="0">
      <alignment vertical="center"/>
    </xf>
    <xf numFmtId="0" fontId="29" fillId="4" borderId="21" applyNumberFormat="0" applyAlignment="0" applyProtection="0">
      <alignment vertical="center"/>
    </xf>
    <xf numFmtId="0" fontId="30" fillId="4" borderId="20" applyNumberFormat="0" applyAlignment="0" applyProtection="0">
      <alignment vertical="center"/>
    </xf>
    <xf numFmtId="0" fontId="31" fillId="5"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39" fillId="0" borderId="0">
      <alignment vertical="center"/>
    </xf>
  </cellStyleXfs>
  <cellXfs count="119">
    <xf numFmtId="0" fontId="0" fillId="0" borderId="0" xfId="0">
      <alignment vertical="center"/>
    </xf>
    <xf numFmtId="0" fontId="1" fillId="0" borderId="0" xfId="49" applyFont="1" applyFill="1" applyAlignment="1">
      <alignment horizontal="center" vertical="center" wrapText="1"/>
    </xf>
    <xf numFmtId="0" fontId="2" fillId="0" borderId="0" xfId="49" applyNumberFormat="1" applyFont="1" applyFill="1" applyAlignment="1">
      <alignment horizontal="left" wrapText="1"/>
    </xf>
    <xf numFmtId="0" fontId="2" fillId="0" borderId="0" xfId="49" applyFont="1" applyFill="1" applyAlignment="1">
      <alignment horizontal="lef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9" fontId="4" fillId="0" borderId="1"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177" fontId="4" fillId="0" borderId="1" xfId="49" applyNumberFormat="1" applyFont="1" applyFill="1" applyBorder="1" applyAlignment="1">
      <alignment horizontal="right" vertical="center" wrapText="1"/>
    </xf>
    <xf numFmtId="177"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177" fontId="4"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xf>
    <xf numFmtId="0"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0" xfId="49" applyFont="1" applyAlignment="1">
      <alignment horizontal="left" vertical="center" wrapText="1"/>
    </xf>
    <xf numFmtId="0" fontId="10" fillId="0" borderId="0" xfId="0" applyFont="1" applyFill="1" applyBorder="1" applyAlignment="1">
      <alignment horizontal="right" vertical="center"/>
    </xf>
    <xf numFmtId="0" fontId="11" fillId="0" borderId="0" xfId="0" applyFont="1" applyFill="1" applyAlignment="1">
      <alignment horizontal="right" vertical="center" wrapText="1"/>
    </xf>
    <xf numFmtId="49" fontId="4" fillId="0" borderId="13" xfId="49"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1" xfId="49"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4" fillId="0" borderId="14" xfId="49" applyFont="1" applyFill="1" applyBorder="1" applyAlignment="1">
      <alignment horizontal="center" vertical="center" wrapText="1"/>
    </xf>
    <xf numFmtId="0" fontId="4" fillId="0" borderId="15" xfId="49" applyFont="1" applyFill="1" applyBorder="1" applyAlignment="1">
      <alignment horizontal="center" vertical="center" wrapText="1"/>
    </xf>
    <xf numFmtId="0" fontId="4" fillId="0" borderId="10" xfId="49" applyFont="1" applyFill="1" applyBorder="1" applyAlignment="1">
      <alignment horizontal="left" vertical="center" wrapText="1"/>
    </xf>
    <xf numFmtId="0" fontId="4" fillId="0" borderId="12" xfId="49" applyFont="1" applyFill="1" applyBorder="1" applyAlignment="1">
      <alignment horizontal="left" vertical="center" wrapText="1"/>
    </xf>
    <xf numFmtId="0" fontId="4" fillId="0" borderId="10" xfId="49" applyFont="1" applyFill="1" applyBorder="1" applyAlignment="1">
      <alignment horizontal="left" vertical="center" wrapText="1"/>
    </xf>
    <xf numFmtId="0" fontId="4" fillId="0" borderId="12" xfId="49" applyFont="1" applyFill="1" applyBorder="1" applyAlignment="1">
      <alignment horizontal="left" vertical="center" wrapText="1"/>
    </xf>
    <xf numFmtId="0" fontId="4" fillId="0" borderId="13" xfId="49" applyFont="1" applyFill="1" applyBorder="1" applyAlignment="1">
      <alignment horizontal="center" vertical="center" wrapText="1"/>
    </xf>
    <xf numFmtId="0" fontId="0" fillId="0" borderId="0" xfId="0" applyAlignment="1">
      <alignment horizontal="center" vertical="center"/>
    </xf>
    <xf numFmtId="0" fontId="13" fillId="0" borderId="0" xfId="0" applyFont="1" applyBorder="1" applyAlignment="1">
      <alignment horizontal="center" vertical="center"/>
    </xf>
    <xf numFmtId="0" fontId="12" fillId="0" borderId="0" xfId="0" applyNumberFormat="1" applyFont="1" applyBorder="1" applyAlignment="1"/>
    <xf numFmtId="0" fontId="0" fillId="0" borderId="0" xfId="0" applyBorder="1">
      <alignment vertical="center"/>
    </xf>
    <xf numFmtId="0" fontId="0" fillId="0" borderId="0" xfId="0" applyBorder="1" applyAlignment="1">
      <alignment horizontal="center" vertical="center"/>
    </xf>
    <xf numFmtId="0" fontId="12" fillId="0" borderId="1" xfId="0" applyFont="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4" fillId="0" borderId="5" xfId="50" applyNumberFormat="1"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0" fontId="14" fillId="0" borderId="5" xfId="50" applyNumberFormat="1" applyFont="1" applyFill="1" applyBorder="1" applyAlignment="1" applyProtection="1">
      <alignment horizontal="center" vertical="center" wrapText="1"/>
    </xf>
    <xf numFmtId="49" fontId="14" fillId="0" borderId="1" xfId="50" applyNumberFormat="1" applyFont="1" applyFill="1" applyBorder="1" applyAlignment="1">
      <alignment horizontal="left" vertical="center" wrapText="1"/>
    </xf>
    <xf numFmtId="49" fontId="10"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9" fontId="14" fillId="0" borderId="5" xfId="50" applyNumberFormat="1" applyFont="1" applyFill="1" applyBorder="1" applyAlignment="1" applyProtection="1">
      <alignment horizontal="center" vertical="center" wrapText="1"/>
    </xf>
    <xf numFmtId="0" fontId="2" fillId="0" borderId="5"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49"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4" xfId="49"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7" xfId="49" applyFont="1" applyFill="1" applyBorder="1" applyAlignment="1">
      <alignment horizontal="center" vertical="center" wrapText="1"/>
    </xf>
    <xf numFmtId="49" fontId="2" fillId="0" borderId="5" xfId="49"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pplyProtection="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6" fillId="0" borderId="0" xfId="0" applyFont="1" applyBorder="1" applyAlignment="1">
      <alignment horizontal="right"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13" xfId="0" applyFont="1" applyBorder="1" applyAlignment="1">
      <alignment horizontal="left" vertical="center" wrapText="1"/>
    </xf>
    <xf numFmtId="0" fontId="12" fillId="0" borderId="13" xfId="0" applyFont="1" applyBorder="1" applyAlignment="1">
      <alignment horizontal="left" vertical="center"/>
    </xf>
    <xf numFmtId="0" fontId="17" fillId="0" borderId="0" xfId="0" applyFont="1" applyFill="1" applyBorder="1" applyAlignment="1">
      <alignment horizontal="center" vertical="center"/>
    </xf>
    <xf numFmtId="0" fontId="18" fillId="0" borderId="11" xfId="0" applyFont="1" applyFill="1" applyBorder="1" applyAlignment="1">
      <alignment horizontal="lef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6"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workbookViewId="0">
      <selection activeCell="D7" sqref="D7"/>
    </sheetView>
  </sheetViews>
  <sheetFormatPr defaultColWidth="9" defaultRowHeight="13.5" outlineLevelCol="3"/>
  <cols>
    <col min="1" max="1" width="17.125" customWidth="1"/>
    <col min="2" max="2" width="23.25" customWidth="1"/>
    <col min="3" max="3" width="15.5" customWidth="1"/>
    <col min="4" max="4" width="97" customWidth="1"/>
  </cols>
  <sheetData>
    <row r="1" ht="22.5" spans="1:4">
      <c r="A1" s="103" t="s">
        <v>0</v>
      </c>
      <c r="B1" s="103"/>
      <c r="C1" s="103"/>
      <c r="D1" s="103"/>
    </row>
    <row r="2" ht="20" customHeight="1" spans="1:4">
      <c r="A2" s="104" t="s">
        <v>1</v>
      </c>
      <c r="B2" s="104"/>
      <c r="C2" s="105"/>
      <c r="D2" s="106" t="s">
        <v>2</v>
      </c>
    </row>
    <row r="3" ht="67" customHeight="1" spans="1:4">
      <c r="A3" s="107" t="s">
        <v>3</v>
      </c>
      <c r="B3" s="108" t="s">
        <v>4</v>
      </c>
      <c r="C3" s="109"/>
      <c r="D3" s="110" t="s">
        <v>5</v>
      </c>
    </row>
    <row r="4" ht="42" customHeight="1" spans="1:4">
      <c r="A4" s="111"/>
      <c r="B4" s="108" t="s">
        <v>6</v>
      </c>
      <c r="C4" s="109"/>
      <c r="D4" s="112" t="s">
        <v>7</v>
      </c>
    </row>
    <row r="5" ht="50" customHeight="1" spans="1:4">
      <c r="A5" s="111"/>
      <c r="B5" s="108" t="s">
        <v>8</v>
      </c>
      <c r="C5" s="109"/>
      <c r="D5" s="113" t="s">
        <v>9</v>
      </c>
    </row>
    <row r="6" ht="51" customHeight="1" spans="1:4">
      <c r="A6" s="111"/>
      <c r="B6" s="108" t="s">
        <v>10</v>
      </c>
      <c r="C6" s="109"/>
      <c r="D6" s="113" t="s">
        <v>11</v>
      </c>
    </row>
    <row r="7" ht="63" customHeight="1" spans="1:4">
      <c r="A7" s="114"/>
      <c r="B7" s="108" t="s">
        <v>12</v>
      </c>
      <c r="C7" s="109"/>
      <c r="D7" s="113" t="s">
        <v>13</v>
      </c>
    </row>
    <row r="8" ht="42" customHeight="1" spans="1:4">
      <c r="A8" s="107" t="s">
        <v>14</v>
      </c>
      <c r="B8" s="108" t="s">
        <v>15</v>
      </c>
      <c r="C8" s="109"/>
      <c r="D8" s="112" t="s">
        <v>16</v>
      </c>
    </row>
    <row r="9" ht="42" customHeight="1" spans="1:4">
      <c r="A9" s="111"/>
      <c r="B9" s="107" t="s">
        <v>17</v>
      </c>
      <c r="C9" s="115" t="s">
        <v>18</v>
      </c>
      <c r="D9" s="112" t="s">
        <v>19</v>
      </c>
    </row>
    <row r="10" ht="42" customHeight="1" spans="1:4">
      <c r="A10" s="114"/>
      <c r="B10" s="114"/>
      <c r="C10" s="115" t="s">
        <v>20</v>
      </c>
      <c r="D10" s="112" t="s">
        <v>21</v>
      </c>
    </row>
    <row r="11" ht="54" customHeight="1" spans="1:4">
      <c r="A11" s="108" t="s">
        <v>22</v>
      </c>
      <c r="B11" s="116"/>
      <c r="C11" s="109"/>
      <c r="D11" s="113" t="s">
        <v>23</v>
      </c>
    </row>
    <row r="12" ht="68" customHeight="1" spans="1:4">
      <c r="A12" s="108" t="s">
        <v>24</v>
      </c>
      <c r="B12" s="116"/>
      <c r="C12" s="109"/>
      <c r="D12" s="112" t="s">
        <v>25</v>
      </c>
    </row>
    <row r="13" ht="60" customHeight="1" spans="1:4">
      <c r="A13" s="108" t="s">
        <v>26</v>
      </c>
      <c r="B13" s="116"/>
      <c r="C13" s="109"/>
      <c r="D13" s="112" t="s">
        <v>27</v>
      </c>
    </row>
    <row r="14" ht="99" customHeight="1" spans="1:4">
      <c r="A14" s="108" t="s">
        <v>28</v>
      </c>
      <c r="B14" s="116"/>
      <c r="C14" s="109"/>
      <c r="D14" s="112" t="s">
        <v>29</v>
      </c>
    </row>
    <row r="15" ht="42" customHeight="1" spans="1:4">
      <c r="A15" s="108" t="s">
        <v>30</v>
      </c>
      <c r="B15" s="116"/>
      <c r="C15" s="109"/>
      <c r="D15" s="117" t="s">
        <v>31</v>
      </c>
    </row>
    <row r="16" ht="25" customHeight="1" spans="1:4">
      <c r="A16" s="118" t="s">
        <v>32</v>
      </c>
      <c r="B16" s="118"/>
      <c r="C16" s="118"/>
      <c r="D16" s="118"/>
    </row>
    <row r="17" customHeight="1"/>
    <row r="18" customHeight="1"/>
    <row r="19" customHeight="1"/>
    <row r="20" customHeight="1"/>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scale="5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abSelected="1" workbookViewId="0">
      <selection activeCell="E18" sqref="E18"/>
    </sheetView>
  </sheetViews>
  <sheetFormatPr defaultColWidth="9" defaultRowHeight="13.5"/>
  <cols>
    <col min="1" max="1" width="18.875" customWidth="1"/>
    <col min="2" max="2" width="13.25" customWidth="1"/>
    <col min="3" max="3" width="26" style="61" customWidth="1"/>
    <col min="4" max="4" width="12.75" customWidth="1"/>
    <col min="5" max="5" width="18.375" customWidth="1"/>
    <col min="6" max="6" width="10.25" customWidth="1"/>
    <col min="7" max="7" width="17.75" customWidth="1"/>
    <col min="8" max="8" width="10.75" customWidth="1"/>
    <col min="9" max="9" width="15.125" customWidth="1"/>
  </cols>
  <sheetData>
    <row r="1" ht="23" customHeight="1" spans="1:9">
      <c r="A1" s="62" t="s">
        <v>33</v>
      </c>
      <c r="B1" s="62"/>
      <c r="C1" s="62"/>
      <c r="D1" s="62"/>
      <c r="E1" s="62"/>
      <c r="F1" s="62"/>
      <c r="G1" s="62"/>
      <c r="H1" s="62"/>
      <c r="I1" s="62"/>
    </row>
    <row r="2" ht="24" customHeight="1" spans="1:9">
      <c r="A2" s="63" t="s">
        <v>1</v>
      </c>
      <c r="B2" s="64"/>
      <c r="C2" s="65"/>
      <c r="D2" s="64"/>
      <c r="E2" s="64"/>
      <c r="F2" s="64"/>
      <c r="G2" s="64"/>
      <c r="H2" s="64"/>
      <c r="I2" s="96" t="s">
        <v>34</v>
      </c>
    </row>
    <row r="3" ht="20" customHeight="1" spans="1:9">
      <c r="A3" s="66" t="s">
        <v>35</v>
      </c>
      <c r="B3" s="67" t="s">
        <v>36</v>
      </c>
      <c r="C3" s="68"/>
      <c r="D3" s="68"/>
      <c r="E3" s="68"/>
      <c r="F3" s="68"/>
      <c r="G3" s="68"/>
      <c r="H3" s="68"/>
      <c r="I3" s="97"/>
    </row>
    <row r="4" ht="32" customHeight="1" spans="1:9">
      <c r="A4" s="69" t="s">
        <v>37</v>
      </c>
      <c r="B4" s="70" t="s">
        <v>38</v>
      </c>
      <c r="C4" s="70"/>
      <c r="D4" s="69" t="s">
        <v>39</v>
      </c>
      <c r="E4" s="70" t="s">
        <v>40</v>
      </c>
      <c r="F4" s="69" t="s">
        <v>41</v>
      </c>
      <c r="G4" s="69" t="s">
        <v>42</v>
      </c>
      <c r="H4" s="69" t="s">
        <v>43</v>
      </c>
      <c r="I4" s="69" t="s">
        <v>44</v>
      </c>
    </row>
    <row r="5" ht="25" customHeight="1" spans="1:9">
      <c r="A5" s="69"/>
      <c r="B5" s="69" t="s">
        <v>45</v>
      </c>
      <c r="C5" s="69"/>
      <c r="D5" s="66">
        <f>D6+D7</f>
        <v>211.85</v>
      </c>
      <c r="E5" s="66"/>
      <c r="F5" s="66">
        <f>F6+F7</f>
        <v>211.85</v>
      </c>
      <c r="G5" s="66">
        <f>F5</f>
        <v>211.85</v>
      </c>
      <c r="H5" s="71">
        <f>G5/D5</f>
        <v>1</v>
      </c>
      <c r="I5" s="98" t="s">
        <v>31</v>
      </c>
    </row>
    <row r="6" ht="25" customHeight="1" spans="1:9">
      <c r="A6" s="69"/>
      <c r="B6" s="69" t="s">
        <v>46</v>
      </c>
      <c r="C6" s="69" t="s">
        <v>45</v>
      </c>
      <c r="D6" s="66">
        <v>206.96</v>
      </c>
      <c r="E6" s="66"/>
      <c r="F6" s="66">
        <f>D6</f>
        <v>206.96</v>
      </c>
      <c r="G6" s="66">
        <f>F6</f>
        <v>206.96</v>
      </c>
      <c r="H6" s="71">
        <f>G6/D6</f>
        <v>1</v>
      </c>
      <c r="I6" s="99"/>
    </row>
    <row r="7" ht="25" customHeight="1" spans="1:9">
      <c r="A7" s="69"/>
      <c r="B7" s="69" t="s">
        <v>47</v>
      </c>
      <c r="C7" s="69" t="s">
        <v>45</v>
      </c>
      <c r="D7" s="66">
        <f>D8+D9+D10</f>
        <v>4.89</v>
      </c>
      <c r="E7" s="66"/>
      <c r="F7" s="66">
        <f>F8+F9+F10</f>
        <v>4.89</v>
      </c>
      <c r="G7" s="66">
        <f>G8+G9+G10</f>
        <v>4.89</v>
      </c>
      <c r="H7" s="71">
        <f>G7/D7</f>
        <v>1</v>
      </c>
      <c r="I7" s="99"/>
    </row>
    <row r="8" ht="25" customHeight="1" spans="1:9">
      <c r="A8" s="69"/>
      <c r="B8" s="69"/>
      <c r="C8" s="69" t="s">
        <v>48</v>
      </c>
      <c r="D8" s="66">
        <v>4.89</v>
      </c>
      <c r="E8" s="66"/>
      <c r="F8" s="66">
        <f>D8</f>
        <v>4.89</v>
      </c>
      <c r="G8" s="66">
        <f>F8</f>
        <v>4.89</v>
      </c>
      <c r="H8" s="71">
        <f>G8/D8</f>
        <v>1</v>
      </c>
      <c r="I8" s="99"/>
    </row>
    <row r="9" ht="25" customHeight="1" spans="1:9">
      <c r="A9" s="69"/>
      <c r="B9" s="69"/>
      <c r="C9" s="69" t="s">
        <v>49</v>
      </c>
      <c r="D9" s="66"/>
      <c r="E9" s="66"/>
      <c r="F9" s="66"/>
      <c r="G9" s="66"/>
      <c r="H9" s="66"/>
      <c r="I9" s="99"/>
    </row>
    <row r="10" ht="25" customHeight="1" spans="1:9">
      <c r="A10" s="69"/>
      <c r="B10" s="69"/>
      <c r="C10" s="69" t="s">
        <v>50</v>
      </c>
      <c r="D10" s="66"/>
      <c r="E10" s="66"/>
      <c r="F10" s="66"/>
      <c r="G10" s="66"/>
      <c r="H10" s="66"/>
      <c r="I10" s="100"/>
    </row>
    <row r="11" ht="75" customHeight="1" spans="1:9">
      <c r="A11" s="69" t="s">
        <v>51</v>
      </c>
      <c r="B11" s="72" t="s">
        <v>52</v>
      </c>
      <c r="C11" s="73"/>
      <c r="D11" s="73"/>
      <c r="E11" s="73"/>
      <c r="F11" s="73"/>
      <c r="G11" s="73"/>
      <c r="H11" s="73"/>
      <c r="I11" s="101"/>
    </row>
    <row r="12" ht="25" customHeight="1" spans="1:9">
      <c r="A12" s="69" t="s">
        <v>53</v>
      </c>
      <c r="B12" s="69"/>
      <c r="C12" s="69"/>
      <c r="D12" s="69"/>
      <c r="E12" s="69"/>
      <c r="F12" s="69"/>
      <c r="G12" s="69"/>
      <c r="H12" s="69"/>
      <c r="I12" s="69"/>
    </row>
    <row r="13" s="61" customFormat="1" ht="25" customHeight="1" spans="1:9">
      <c r="A13" s="69" t="s">
        <v>54</v>
      </c>
      <c r="B13" s="69" t="s">
        <v>55</v>
      </c>
      <c r="C13" s="69" t="s">
        <v>56</v>
      </c>
      <c r="D13" s="69" t="s">
        <v>57</v>
      </c>
      <c r="E13" s="69" t="s">
        <v>58</v>
      </c>
      <c r="F13" s="69" t="s">
        <v>59</v>
      </c>
      <c r="G13" s="69" t="s">
        <v>60</v>
      </c>
      <c r="H13" s="70" t="s">
        <v>61</v>
      </c>
      <c r="I13" s="70"/>
    </row>
    <row r="14" s="61" customFormat="1" ht="25" customHeight="1" spans="1:9">
      <c r="A14" s="16" t="s">
        <v>62</v>
      </c>
      <c r="B14" s="16" t="s">
        <v>63</v>
      </c>
      <c r="C14" s="44" t="s">
        <v>64</v>
      </c>
      <c r="D14" s="16" t="s">
        <v>65</v>
      </c>
      <c r="E14" s="74">
        <v>3000</v>
      </c>
      <c r="F14" s="75" t="s">
        <v>66</v>
      </c>
      <c r="G14" s="76" t="s">
        <v>67</v>
      </c>
      <c r="H14" s="77"/>
      <c r="I14" s="77"/>
    </row>
    <row r="15" s="61" customFormat="1" ht="25" customHeight="1" spans="1:9">
      <c r="A15" s="16"/>
      <c r="B15" s="16"/>
      <c r="C15" s="44" t="s">
        <v>68</v>
      </c>
      <c r="D15" s="16" t="s">
        <v>65</v>
      </c>
      <c r="E15" s="74">
        <v>100</v>
      </c>
      <c r="F15" s="75" t="s">
        <v>66</v>
      </c>
      <c r="G15" s="76" t="s">
        <v>69</v>
      </c>
      <c r="H15" s="78" t="s">
        <v>70</v>
      </c>
      <c r="I15" s="78"/>
    </row>
    <row r="16" s="61" customFormat="1" ht="25" customHeight="1" spans="1:9">
      <c r="A16" s="16"/>
      <c r="B16" s="16"/>
      <c r="C16" s="44" t="s">
        <v>71</v>
      </c>
      <c r="D16" s="16" t="s">
        <v>65</v>
      </c>
      <c r="E16" s="74">
        <v>100</v>
      </c>
      <c r="F16" s="75" t="s">
        <v>66</v>
      </c>
      <c r="G16" s="76" t="s">
        <v>72</v>
      </c>
      <c r="H16" s="78" t="s">
        <v>73</v>
      </c>
      <c r="I16" s="78"/>
    </row>
    <row r="17" s="61" customFormat="1" ht="25" customHeight="1" spans="1:9">
      <c r="A17" s="16"/>
      <c r="B17" s="16"/>
      <c r="C17" s="44" t="s">
        <v>74</v>
      </c>
      <c r="D17" s="16" t="s">
        <v>65</v>
      </c>
      <c r="E17" s="74">
        <v>5</v>
      </c>
      <c r="F17" s="75" t="s">
        <v>75</v>
      </c>
      <c r="G17" s="76" t="s">
        <v>76</v>
      </c>
      <c r="H17" s="77"/>
      <c r="I17" s="77"/>
    </row>
    <row r="18" s="61" customFormat="1" ht="25" customHeight="1" spans="1:9">
      <c r="A18" s="16"/>
      <c r="B18" s="16"/>
      <c r="C18" s="44" t="s">
        <v>77</v>
      </c>
      <c r="D18" s="16" t="s">
        <v>65</v>
      </c>
      <c r="E18" s="74">
        <v>6000</v>
      </c>
      <c r="F18" s="75" t="s">
        <v>78</v>
      </c>
      <c r="G18" s="76" t="s">
        <v>79</v>
      </c>
      <c r="H18" s="77"/>
      <c r="I18" s="77"/>
    </row>
    <row r="19" s="61" customFormat="1" ht="25" customHeight="1" spans="1:9">
      <c r="A19" s="16"/>
      <c r="B19" s="16"/>
      <c r="C19" s="44" t="s">
        <v>80</v>
      </c>
      <c r="D19" s="16" t="s">
        <v>65</v>
      </c>
      <c r="E19" s="74">
        <v>25</v>
      </c>
      <c r="F19" s="75" t="s">
        <v>75</v>
      </c>
      <c r="G19" s="76" t="s">
        <v>81</v>
      </c>
      <c r="H19" s="79"/>
      <c r="I19" s="79"/>
    </row>
    <row r="20" s="61" customFormat="1" ht="25" customHeight="1" spans="1:9">
      <c r="A20" s="16"/>
      <c r="B20" s="16"/>
      <c r="C20" s="44" t="s">
        <v>82</v>
      </c>
      <c r="D20" s="16" t="s">
        <v>65</v>
      </c>
      <c r="E20" s="74">
        <v>1</v>
      </c>
      <c r="F20" s="75" t="s">
        <v>75</v>
      </c>
      <c r="G20" s="74" t="s">
        <v>83</v>
      </c>
      <c r="H20" s="79"/>
      <c r="I20" s="79"/>
    </row>
    <row r="21" s="61" customFormat="1" ht="25" customHeight="1" spans="1:9">
      <c r="A21" s="16"/>
      <c r="B21" s="16" t="s">
        <v>84</v>
      </c>
      <c r="C21" s="44" t="s">
        <v>85</v>
      </c>
      <c r="D21" s="16" t="s">
        <v>86</v>
      </c>
      <c r="E21" s="75">
        <v>100</v>
      </c>
      <c r="F21" s="75" t="s">
        <v>87</v>
      </c>
      <c r="G21" s="80">
        <v>1</v>
      </c>
      <c r="H21" s="79"/>
      <c r="I21" s="79"/>
    </row>
    <row r="22" s="61" customFormat="1" ht="25" customHeight="1" spans="1:9">
      <c r="A22" s="16"/>
      <c r="B22" s="16"/>
      <c r="C22" s="44" t="s">
        <v>88</v>
      </c>
      <c r="D22" s="16" t="s">
        <v>86</v>
      </c>
      <c r="E22" s="75">
        <v>100</v>
      </c>
      <c r="F22" s="75" t="s">
        <v>87</v>
      </c>
      <c r="G22" s="80">
        <v>1</v>
      </c>
      <c r="H22" s="79"/>
      <c r="I22" s="79"/>
    </row>
    <row r="23" s="61" customFormat="1" ht="25" customHeight="1" spans="1:9">
      <c r="A23" s="16"/>
      <c r="B23" s="81" t="s">
        <v>89</v>
      </c>
      <c r="C23" s="44" t="s">
        <v>90</v>
      </c>
      <c r="D23" s="16" t="s">
        <v>65</v>
      </c>
      <c r="E23" s="75">
        <v>95</v>
      </c>
      <c r="F23" s="75" t="s">
        <v>87</v>
      </c>
      <c r="G23" s="80">
        <v>1</v>
      </c>
      <c r="H23" s="79"/>
      <c r="I23" s="79"/>
    </row>
    <row r="24" s="61" customFormat="1" ht="25" customHeight="1" spans="1:9">
      <c r="A24" s="16"/>
      <c r="B24" s="82"/>
      <c r="C24" s="44" t="s">
        <v>91</v>
      </c>
      <c r="D24" s="16" t="s">
        <v>86</v>
      </c>
      <c r="E24" s="75">
        <v>100</v>
      </c>
      <c r="F24" s="75" t="s">
        <v>87</v>
      </c>
      <c r="G24" s="80">
        <v>1</v>
      </c>
      <c r="H24" s="79"/>
      <c r="I24" s="79"/>
    </row>
    <row r="25" s="61" customFormat="1" ht="25" customHeight="1" spans="1:9">
      <c r="A25" s="16" t="s">
        <v>92</v>
      </c>
      <c r="B25" s="83" t="s">
        <v>93</v>
      </c>
      <c r="C25" s="44" t="s">
        <v>94</v>
      </c>
      <c r="D25" s="16" t="s">
        <v>86</v>
      </c>
      <c r="E25" s="84" t="s">
        <v>95</v>
      </c>
      <c r="F25" s="84" t="s">
        <v>96</v>
      </c>
      <c r="G25" s="84" t="s">
        <v>95</v>
      </c>
      <c r="H25" s="84"/>
      <c r="I25" s="84"/>
    </row>
    <row r="26" s="61" customFormat="1" ht="25" customHeight="1" spans="1:9">
      <c r="A26" s="16"/>
      <c r="B26" s="85"/>
      <c r="C26" s="44" t="s">
        <v>97</v>
      </c>
      <c r="D26" s="16" t="s">
        <v>65</v>
      </c>
      <c r="E26" s="84">
        <v>90</v>
      </c>
      <c r="F26" s="84" t="s">
        <v>87</v>
      </c>
      <c r="G26" s="86">
        <v>0.92</v>
      </c>
      <c r="H26" s="84"/>
      <c r="I26" s="84"/>
    </row>
    <row r="27" s="61" customFormat="1" ht="25" customHeight="1" spans="1:9">
      <c r="A27" s="16"/>
      <c r="B27" s="87"/>
      <c r="C27" s="44" t="s">
        <v>98</v>
      </c>
      <c r="D27" s="16" t="s">
        <v>86</v>
      </c>
      <c r="E27" s="84" t="s">
        <v>99</v>
      </c>
      <c r="F27" s="84" t="s">
        <v>96</v>
      </c>
      <c r="G27" s="84" t="s">
        <v>99</v>
      </c>
      <c r="H27" s="88"/>
      <c r="I27" s="88"/>
    </row>
    <row r="28" s="61" customFormat="1" ht="25" customHeight="1" spans="1:9">
      <c r="A28" s="89" t="s">
        <v>100</v>
      </c>
      <c r="B28" s="90" t="s">
        <v>101</v>
      </c>
      <c r="C28" s="44" t="s">
        <v>102</v>
      </c>
      <c r="D28" s="16" t="s">
        <v>65</v>
      </c>
      <c r="E28" s="91">
        <v>90</v>
      </c>
      <c r="F28" s="92" t="s">
        <v>87</v>
      </c>
      <c r="G28" s="93">
        <v>0.95</v>
      </c>
      <c r="H28" s="88"/>
      <c r="I28" s="88"/>
    </row>
    <row r="29" ht="20" customHeight="1" spans="1:9">
      <c r="A29" s="94" t="s">
        <v>103</v>
      </c>
      <c r="B29" s="95"/>
      <c r="C29" s="95"/>
      <c r="D29" s="95"/>
      <c r="E29" s="95"/>
      <c r="F29" s="95"/>
      <c r="G29" s="95"/>
      <c r="H29" s="95"/>
      <c r="I29" s="102"/>
    </row>
    <row r="30" ht="20" customHeight="1" spans="1:9">
      <c r="A30" s="94" t="s">
        <v>104</v>
      </c>
      <c r="B30" s="95"/>
      <c r="C30" s="95"/>
      <c r="D30" s="95"/>
      <c r="E30" s="95"/>
      <c r="F30" s="95"/>
      <c r="G30" s="95"/>
      <c r="H30" s="95"/>
      <c r="I30" s="102"/>
    </row>
  </sheetData>
  <mergeCells count="33">
    <mergeCell ref="A1:I1"/>
    <mergeCell ref="B3:I3"/>
    <mergeCell ref="B4:C4"/>
    <mergeCell ref="B5:C5"/>
    <mergeCell ref="B11:I11"/>
    <mergeCell ref="A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A29:I29"/>
    <mergeCell ref="A30:I30"/>
    <mergeCell ref="A4:A10"/>
    <mergeCell ref="A14:A24"/>
    <mergeCell ref="A25:A27"/>
    <mergeCell ref="B7:B10"/>
    <mergeCell ref="B14:B20"/>
    <mergeCell ref="B21:B22"/>
    <mergeCell ref="B23:B24"/>
    <mergeCell ref="B25:B27"/>
    <mergeCell ref="I5:I10"/>
  </mergeCells>
  <pageMargins left="0.75" right="0.75" top="1" bottom="1" header="0.511805555555556" footer="0.511805555555556"/>
  <pageSetup paperSize="9" scale="66" fitToHeight="0" orientation="portrait"/>
  <headerFooter/>
  <ignoredErrors>
    <ignoredError sqref="F7:G7"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opLeftCell="A19" workbookViewId="0">
      <selection activeCell="I33" sqref="I33"/>
    </sheetView>
  </sheetViews>
  <sheetFormatPr defaultColWidth="9" defaultRowHeight="13.5"/>
  <cols>
    <col min="1" max="1" width="9.25" customWidth="1"/>
    <col min="2" max="2" width="11" customWidth="1"/>
    <col min="3" max="3" width="31.625" customWidth="1"/>
    <col min="4" max="4" width="10.875" customWidth="1"/>
    <col min="5" max="6" width="10" customWidth="1"/>
    <col min="7" max="7" width="12.875" customWidth="1"/>
    <col min="10" max="10" width="8.375" customWidth="1"/>
    <col min="11" max="11" width="13.125" customWidth="1"/>
  </cols>
  <sheetData>
    <row r="1" ht="18" customHeight="1" spans="1:11">
      <c r="A1" s="1" t="s">
        <v>105</v>
      </c>
      <c r="B1" s="1"/>
      <c r="C1" s="1"/>
      <c r="D1" s="1"/>
      <c r="E1" s="1"/>
      <c r="F1" s="1"/>
      <c r="G1" s="1"/>
      <c r="H1" s="1"/>
      <c r="I1" s="1"/>
      <c r="J1" s="1"/>
      <c r="K1" s="1"/>
    </row>
    <row r="2" ht="22.5" spans="1:11">
      <c r="A2" s="2" t="s">
        <v>106</v>
      </c>
      <c r="B2" s="3" t="s">
        <v>36</v>
      </c>
      <c r="C2" s="3"/>
      <c r="D2" s="4"/>
      <c r="E2" s="4"/>
      <c r="F2" s="4"/>
      <c r="G2" s="4"/>
      <c r="H2" s="4"/>
      <c r="I2" s="4"/>
      <c r="J2" s="46"/>
      <c r="K2" s="47" t="s">
        <v>107</v>
      </c>
    </row>
    <row r="3" ht="25" customHeight="1" spans="1:11">
      <c r="A3" s="5" t="s">
        <v>108</v>
      </c>
      <c r="B3" s="5"/>
      <c r="C3" s="6" t="s">
        <v>109</v>
      </c>
      <c r="D3" s="7"/>
      <c r="E3" s="7"/>
      <c r="F3" s="7"/>
      <c r="G3" s="7"/>
      <c r="H3" s="7"/>
      <c r="I3" s="7"/>
      <c r="J3" s="7"/>
      <c r="K3" s="48"/>
    </row>
    <row r="4" ht="25" customHeight="1" spans="1:11">
      <c r="A4" s="5" t="s">
        <v>110</v>
      </c>
      <c r="B4" s="5"/>
      <c r="C4" s="8"/>
      <c r="D4" s="8"/>
      <c r="E4" s="8"/>
      <c r="F4" s="5" t="s">
        <v>111</v>
      </c>
      <c r="G4" s="6"/>
      <c r="H4" s="7"/>
      <c r="I4" s="7"/>
      <c r="J4" s="7"/>
      <c r="K4" s="48"/>
    </row>
    <row r="5" ht="25" customHeight="1" spans="1:11">
      <c r="A5" s="5" t="s">
        <v>112</v>
      </c>
      <c r="B5" s="5"/>
      <c r="C5" s="5"/>
      <c r="D5" s="5" t="s">
        <v>39</v>
      </c>
      <c r="E5" s="5" t="s">
        <v>113</v>
      </c>
      <c r="F5" s="5" t="s">
        <v>114</v>
      </c>
      <c r="G5" s="5" t="s">
        <v>115</v>
      </c>
      <c r="H5" s="5" t="s">
        <v>116</v>
      </c>
      <c r="I5" s="5" t="s">
        <v>117</v>
      </c>
      <c r="J5" s="5"/>
      <c r="K5" s="49" t="s">
        <v>118</v>
      </c>
    </row>
    <row r="6" ht="25" customHeight="1" spans="1:11">
      <c r="A6" s="5"/>
      <c r="B6" s="5"/>
      <c r="C6" s="9" t="s">
        <v>45</v>
      </c>
      <c r="D6" s="10">
        <f>D7+D8+D9</f>
        <v>4.89</v>
      </c>
      <c r="E6" s="10">
        <f>E7+E8+E9</f>
        <v>4.89</v>
      </c>
      <c r="F6" s="10">
        <f>F7+F8+F9</f>
        <v>4.89</v>
      </c>
      <c r="G6" s="5">
        <v>5</v>
      </c>
      <c r="H6" s="11">
        <v>1</v>
      </c>
      <c r="I6" s="50">
        <v>5</v>
      </c>
      <c r="J6" s="50"/>
      <c r="K6" s="51"/>
    </row>
    <row r="7" ht="25" customHeight="1" spans="1:11">
      <c r="A7" s="5"/>
      <c r="B7" s="5"/>
      <c r="C7" s="9" t="s">
        <v>119</v>
      </c>
      <c r="D7" s="10">
        <v>4.89</v>
      </c>
      <c r="E7" s="10">
        <v>4.89</v>
      </c>
      <c r="F7" s="10">
        <v>4.89</v>
      </c>
      <c r="G7" s="5" t="s">
        <v>120</v>
      </c>
      <c r="H7" s="12" t="s">
        <v>120</v>
      </c>
      <c r="I7" s="12" t="s">
        <v>120</v>
      </c>
      <c r="J7" s="12"/>
      <c r="K7" s="52"/>
    </row>
    <row r="8" ht="25" customHeight="1" spans="1:11">
      <c r="A8" s="5"/>
      <c r="B8" s="5"/>
      <c r="C8" s="13" t="s">
        <v>121</v>
      </c>
      <c r="D8" s="14"/>
      <c r="E8" s="14"/>
      <c r="F8" s="14"/>
      <c r="G8" s="5" t="s">
        <v>120</v>
      </c>
      <c r="H8" s="12" t="s">
        <v>120</v>
      </c>
      <c r="I8" s="12" t="s">
        <v>120</v>
      </c>
      <c r="J8" s="12"/>
      <c r="K8" s="52"/>
    </row>
    <row r="9" ht="25" customHeight="1" spans="1:11">
      <c r="A9" s="5"/>
      <c r="B9" s="5"/>
      <c r="C9" s="13" t="s">
        <v>122</v>
      </c>
      <c r="D9" s="15"/>
      <c r="E9" s="15"/>
      <c r="F9" s="15"/>
      <c r="G9" s="16" t="s">
        <v>120</v>
      </c>
      <c r="H9" s="12" t="s">
        <v>120</v>
      </c>
      <c r="I9" s="12" t="s">
        <v>120</v>
      </c>
      <c r="J9" s="12"/>
      <c r="K9" s="53"/>
    </row>
    <row r="10" ht="25" customHeight="1" spans="1:11">
      <c r="A10" s="5" t="s">
        <v>123</v>
      </c>
      <c r="B10" s="5" t="s">
        <v>124</v>
      </c>
      <c r="C10" s="5"/>
      <c r="D10" s="5"/>
      <c r="E10" s="5"/>
      <c r="F10" s="5"/>
      <c r="G10" s="12" t="s">
        <v>125</v>
      </c>
      <c r="H10" s="12"/>
      <c r="I10" s="12"/>
      <c r="J10" s="12"/>
      <c r="K10" s="12"/>
    </row>
    <row r="11" ht="168" customHeight="1" spans="1:11">
      <c r="A11" s="5"/>
      <c r="B11" s="8" t="s">
        <v>126</v>
      </c>
      <c r="C11" s="8"/>
      <c r="D11" s="8"/>
      <c r="E11" s="8"/>
      <c r="F11" s="8"/>
      <c r="G11" s="17" t="s">
        <v>127</v>
      </c>
      <c r="H11" s="17"/>
      <c r="I11" s="17"/>
      <c r="J11" s="17"/>
      <c r="K11" s="17"/>
    </row>
    <row r="12" ht="25" customHeight="1" spans="1:11">
      <c r="A12" s="18" t="s">
        <v>128</v>
      </c>
      <c r="B12" s="18"/>
      <c r="C12" s="18"/>
      <c r="D12" s="18"/>
      <c r="E12" s="18"/>
      <c r="F12" s="18"/>
      <c r="G12" s="18"/>
      <c r="H12" s="18"/>
      <c r="I12" s="18"/>
      <c r="J12" s="18"/>
      <c r="K12" s="18"/>
    </row>
    <row r="13" ht="25" customHeight="1" spans="1:11">
      <c r="A13" s="19" t="s">
        <v>129</v>
      </c>
      <c r="B13" s="19"/>
      <c r="C13" s="19"/>
      <c r="D13" s="19" t="s">
        <v>130</v>
      </c>
      <c r="E13" s="19"/>
      <c r="F13" s="19"/>
      <c r="G13" s="19" t="s">
        <v>60</v>
      </c>
      <c r="H13" s="19" t="s">
        <v>115</v>
      </c>
      <c r="I13" s="19" t="s">
        <v>117</v>
      </c>
      <c r="J13" s="54" t="s">
        <v>61</v>
      </c>
      <c r="K13" s="55"/>
    </row>
    <row r="14" ht="25" customHeight="1" spans="1:11">
      <c r="A14" s="5" t="s">
        <v>54</v>
      </c>
      <c r="B14" s="5" t="s">
        <v>55</v>
      </c>
      <c r="C14" s="5" t="s">
        <v>56</v>
      </c>
      <c r="D14" s="5" t="s">
        <v>57</v>
      </c>
      <c r="E14" s="5" t="s">
        <v>58</v>
      </c>
      <c r="F14" s="5" t="s">
        <v>59</v>
      </c>
      <c r="G14" s="5"/>
      <c r="H14" s="5"/>
      <c r="I14" s="5"/>
      <c r="J14" s="41"/>
      <c r="K14" s="43"/>
    </row>
    <row r="15" ht="28" customHeight="1" spans="1:11">
      <c r="A15" s="20" t="s">
        <v>62</v>
      </c>
      <c r="B15" s="20" t="s">
        <v>63</v>
      </c>
      <c r="C15" s="21" t="s">
        <v>131</v>
      </c>
      <c r="D15" s="22" t="s">
        <v>65</v>
      </c>
      <c r="E15" s="5">
        <v>3</v>
      </c>
      <c r="F15" s="5" t="s">
        <v>75</v>
      </c>
      <c r="G15" s="5" t="s">
        <v>83</v>
      </c>
      <c r="H15" s="5">
        <v>10</v>
      </c>
      <c r="I15" s="5">
        <v>4</v>
      </c>
      <c r="J15" s="56" t="s">
        <v>132</v>
      </c>
      <c r="K15" s="57"/>
    </row>
    <row r="16" ht="25" customHeight="1" spans="1:11">
      <c r="A16" s="20"/>
      <c r="B16" s="23"/>
      <c r="C16" s="21" t="s">
        <v>133</v>
      </c>
      <c r="D16" s="22" t="s">
        <v>65</v>
      </c>
      <c r="E16" s="5">
        <v>100000</v>
      </c>
      <c r="F16" s="5" t="s">
        <v>134</v>
      </c>
      <c r="G16" s="5" t="s">
        <v>135</v>
      </c>
      <c r="H16" s="5">
        <v>5</v>
      </c>
      <c r="I16" s="5">
        <v>5</v>
      </c>
      <c r="J16" s="56"/>
      <c r="K16" s="57"/>
    </row>
    <row r="17" ht="25" customHeight="1" spans="1:11">
      <c r="A17" s="20"/>
      <c r="B17" s="23"/>
      <c r="C17" s="21" t="s">
        <v>136</v>
      </c>
      <c r="D17" s="22" t="s">
        <v>65</v>
      </c>
      <c r="E17" s="5">
        <v>3520</v>
      </c>
      <c r="F17" s="5" t="s">
        <v>66</v>
      </c>
      <c r="G17" s="5" t="s">
        <v>67</v>
      </c>
      <c r="H17" s="5">
        <v>5</v>
      </c>
      <c r="I17" s="5">
        <v>5</v>
      </c>
      <c r="J17" s="56"/>
      <c r="K17" s="57"/>
    </row>
    <row r="18" ht="25" customHeight="1" spans="1:11">
      <c r="A18" s="20"/>
      <c r="B18" s="23"/>
      <c r="C18" s="21" t="s">
        <v>137</v>
      </c>
      <c r="D18" s="22" t="s">
        <v>65</v>
      </c>
      <c r="E18" s="5">
        <v>1500000</v>
      </c>
      <c r="F18" s="5" t="s">
        <v>134</v>
      </c>
      <c r="G18" s="5" t="s">
        <v>138</v>
      </c>
      <c r="H18" s="5">
        <v>5</v>
      </c>
      <c r="I18" s="5">
        <v>5</v>
      </c>
      <c r="J18" s="56"/>
      <c r="K18" s="57"/>
    </row>
    <row r="19" ht="30" customHeight="1" spans="1:11">
      <c r="A19" s="20"/>
      <c r="B19" s="23"/>
      <c r="C19" s="21" t="s">
        <v>68</v>
      </c>
      <c r="D19" s="22" t="s">
        <v>65</v>
      </c>
      <c r="E19" s="5">
        <v>100</v>
      </c>
      <c r="F19" s="5" t="s">
        <v>66</v>
      </c>
      <c r="G19" s="5" t="s">
        <v>69</v>
      </c>
      <c r="H19" s="5">
        <v>10</v>
      </c>
      <c r="I19" s="5">
        <v>5</v>
      </c>
      <c r="J19" s="58" t="s">
        <v>70</v>
      </c>
      <c r="K19" s="59"/>
    </row>
    <row r="20" ht="32" customHeight="1" spans="1:11">
      <c r="A20" s="20"/>
      <c r="B20" s="23"/>
      <c r="C20" s="21" t="s">
        <v>139</v>
      </c>
      <c r="D20" s="22" t="s">
        <v>65</v>
      </c>
      <c r="E20" s="5">
        <v>20000</v>
      </c>
      <c r="F20" s="5" t="s">
        <v>140</v>
      </c>
      <c r="G20" s="5" t="s">
        <v>141</v>
      </c>
      <c r="H20" s="5">
        <v>5</v>
      </c>
      <c r="I20" s="5">
        <v>3</v>
      </c>
      <c r="J20" s="58" t="s">
        <v>142</v>
      </c>
      <c r="K20" s="59"/>
    </row>
    <row r="21" ht="25" customHeight="1" spans="1:11">
      <c r="A21" s="20"/>
      <c r="B21" s="23"/>
      <c r="C21" s="21" t="s">
        <v>143</v>
      </c>
      <c r="D21" s="22" t="s">
        <v>65</v>
      </c>
      <c r="E21" s="5">
        <v>7</v>
      </c>
      <c r="F21" s="5" t="s">
        <v>75</v>
      </c>
      <c r="G21" s="5" t="s">
        <v>144</v>
      </c>
      <c r="H21" s="5">
        <v>10</v>
      </c>
      <c r="I21" s="5">
        <v>8</v>
      </c>
      <c r="J21" s="56" t="s">
        <v>145</v>
      </c>
      <c r="K21" s="57"/>
    </row>
    <row r="22" ht="25" customHeight="1" spans="1:11">
      <c r="A22" s="20"/>
      <c r="B22" s="23"/>
      <c r="C22" s="24" t="s">
        <v>146</v>
      </c>
      <c r="D22" s="22" t="s">
        <v>65</v>
      </c>
      <c r="E22" s="5">
        <v>6000</v>
      </c>
      <c r="F22" s="5" t="s">
        <v>78</v>
      </c>
      <c r="G22" s="5" t="s">
        <v>79</v>
      </c>
      <c r="H22" s="5">
        <v>5</v>
      </c>
      <c r="I22" s="5">
        <v>5</v>
      </c>
      <c r="J22" s="56"/>
      <c r="K22" s="57"/>
    </row>
    <row r="23" ht="25" customHeight="1" spans="1:11">
      <c r="A23" s="20"/>
      <c r="B23" s="23"/>
      <c r="C23" s="21" t="s">
        <v>147</v>
      </c>
      <c r="D23" s="22" t="s">
        <v>65</v>
      </c>
      <c r="E23" s="5">
        <v>100</v>
      </c>
      <c r="F23" s="5" t="s">
        <v>66</v>
      </c>
      <c r="G23" s="5" t="s">
        <v>148</v>
      </c>
      <c r="H23" s="5">
        <v>5</v>
      </c>
      <c r="I23" s="5">
        <v>4</v>
      </c>
      <c r="J23" s="56" t="s">
        <v>73</v>
      </c>
      <c r="K23" s="57"/>
    </row>
    <row r="24" ht="25" customHeight="1" spans="1:11">
      <c r="A24" s="20"/>
      <c r="B24" s="20" t="s">
        <v>84</v>
      </c>
      <c r="C24" s="21" t="s">
        <v>149</v>
      </c>
      <c r="D24" s="25" t="s">
        <v>86</v>
      </c>
      <c r="E24" s="5">
        <v>100</v>
      </c>
      <c r="F24" s="5" t="s">
        <v>87</v>
      </c>
      <c r="G24" s="11">
        <v>1</v>
      </c>
      <c r="H24" s="5">
        <v>5</v>
      </c>
      <c r="I24" s="5">
        <v>5</v>
      </c>
      <c r="J24" s="41"/>
      <c r="K24" s="43"/>
    </row>
    <row r="25" ht="25" customHeight="1" spans="1:11">
      <c r="A25" s="20"/>
      <c r="B25" s="23"/>
      <c r="C25" s="21" t="s">
        <v>150</v>
      </c>
      <c r="D25" s="25" t="s">
        <v>86</v>
      </c>
      <c r="E25" s="5">
        <v>100</v>
      </c>
      <c r="F25" s="5" t="s">
        <v>87</v>
      </c>
      <c r="G25" s="11">
        <v>1</v>
      </c>
      <c r="H25" s="5">
        <v>5</v>
      </c>
      <c r="I25" s="5">
        <v>5</v>
      </c>
      <c r="J25" s="41"/>
      <c r="K25" s="43"/>
    </row>
    <row r="26" ht="25" customHeight="1" spans="1:11">
      <c r="A26" s="20"/>
      <c r="B26" s="26" t="s">
        <v>89</v>
      </c>
      <c r="C26" s="21" t="s">
        <v>151</v>
      </c>
      <c r="D26" s="25" t="s">
        <v>86</v>
      </c>
      <c r="E26" s="5">
        <v>100</v>
      </c>
      <c r="F26" s="5" t="s">
        <v>87</v>
      </c>
      <c r="G26" s="11">
        <v>1</v>
      </c>
      <c r="H26" s="5">
        <v>5</v>
      </c>
      <c r="I26" s="5">
        <v>5</v>
      </c>
      <c r="J26" s="41"/>
      <c r="K26" s="43"/>
    </row>
    <row r="27" ht="25" customHeight="1" spans="1:11">
      <c r="A27" s="20"/>
      <c r="B27" s="27"/>
      <c r="C27" s="21" t="s">
        <v>152</v>
      </c>
      <c r="D27" s="28" t="s">
        <v>86</v>
      </c>
      <c r="E27" s="29">
        <v>100</v>
      </c>
      <c r="F27" s="5" t="s">
        <v>87</v>
      </c>
      <c r="G27" s="11">
        <v>1</v>
      </c>
      <c r="H27" s="5">
        <v>5</v>
      </c>
      <c r="I27" s="5">
        <v>5</v>
      </c>
      <c r="J27" s="41"/>
      <c r="K27" s="43"/>
    </row>
    <row r="28" ht="25" customHeight="1" spans="1:11">
      <c r="A28" s="30" t="s">
        <v>92</v>
      </c>
      <c r="B28" s="31" t="s">
        <v>153</v>
      </c>
      <c r="C28" s="21" t="s">
        <v>154</v>
      </c>
      <c r="D28" s="28" t="s">
        <v>86</v>
      </c>
      <c r="E28" s="29" t="s">
        <v>155</v>
      </c>
      <c r="F28" s="5" t="s">
        <v>96</v>
      </c>
      <c r="G28" s="11">
        <v>0.7</v>
      </c>
      <c r="H28" s="5">
        <v>5</v>
      </c>
      <c r="I28" s="5">
        <v>5</v>
      </c>
      <c r="J28" s="41"/>
      <c r="K28" s="43"/>
    </row>
    <row r="29" ht="25" customHeight="1" spans="1:11">
      <c r="A29" s="32"/>
      <c r="B29" s="27"/>
      <c r="C29" s="21" t="s">
        <v>156</v>
      </c>
      <c r="D29" s="33" t="s">
        <v>86</v>
      </c>
      <c r="E29" s="5">
        <v>90</v>
      </c>
      <c r="F29" s="5" t="s">
        <v>96</v>
      </c>
      <c r="G29" s="5" t="s">
        <v>157</v>
      </c>
      <c r="H29" s="5">
        <v>5</v>
      </c>
      <c r="I29" s="5">
        <v>2</v>
      </c>
      <c r="J29" s="41" t="s">
        <v>158</v>
      </c>
      <c r="K29" s="43"/>
    </row>
    <row r="30" ht="25" customHeight="1" spans="1:11">
      <c r="A30" s="34" t="s">
        <v>159</v>
      </c>
      <c r="B30" s="35" t="s">
        <v>160</v>
      </c>
      <c r="C30" s="21" t="s">
        <v>102</v>
      </c>
      <c r="D30" s="28" t="s">
        <v>65</v>
      </c>
      <c r="E30" s="29">
        <v>90</v>
      </c>
      <c r="F30" s="5" t="s">
        <v>87</v>
      </c>
      <c r="G30" s="11">
        <v>0.95</v>
      </c>
      <c r="H30" s="5">
        <v>5</v>
      </c>
      <c r="I30" s="5">
        <v>5</v>
      </c>
      <c r="J30" s="41"/>
      <c r="K30" s="43"/>
    </row>
    <row r="31" ht="25" customHeight="1" spans="1:11">
      <c r="A31" s="5" t="s">
        <v>161</v>
      </c>
      <c r="B31" s="5"/>
      <c r="C31" s="5"/>
      <c r="D31" s="36" t="s">
        <v>31</v>
      </c>
      <c r="E31" s="37"/>
      <c r="F31" s="37"/>
      <c r="G31" s="37"/>
      <c r="H31" s="37"/>
      <c r="I31" s="37"/>
      <c r="J31" s="37"/>
      <c r="K31" s="60"/>
    </row>
    <row r="32" ht="25" customHeight="1" spans="1:11">
      <c r="A32" s="38" t="s">
        <v>162</v>
      </c>
      <c r="B32" s="39"/>
      <c r="C32" s="39"/>
      <c r="D32" s="39"/>
      <c r="E32" s="39"/>
      <c r="F32" s="39"/>
      <c r="G32" s="40"/>
      <c r="H32" s="5" t="s">
        <v>163</v>
      </c>
      <c r="I32" s="5" t="s">
        <v>164</v>
      </c>
      <c r="J32" s="36" t="s">
        <v>165</v>
      </c>
      <c r="K32" s="60"/>
    </row>
    <row r="33" ht="25" customHeight="1" spans="1:11">
      <c r="A33" s="41"/>
      <c r="B33" s="42"/>
      <c r="C33" s="42"/>
      <c r="D33" s="42"/>
      <c r="E33" s="42"/>
      <c r="F33" s="42"/>
      <c r="G33" s="43"/>
      <c r="H33" s="5">
        <v>100</v>
      </c>
      <c r="I33" s="5">
        <v>86</v>
      </c>
      <c r="J33" s="36" t="s">
        <v>166</v>
      </c>
      <c r="K33" s="60"/>
    </row>
    <row r="34" ht="69" customHeight="1" spans="1:11">
      <c r="A34" s="13" t="s">
        <v>167</v>
      </c>
      <c r="B34" s="13"/>
      <c r="C34" s="13"/>
      <c r="D34" s="13"/>
      <c r="E34" s="13"/>
      <c r="F34" s="13"/>
      <c r="G34" s="13"/>
      <c r="H34" s="13"/>
      <c r="I34" s="13"/>
      <c r="J34" s="13"/>
      <c r="K34" s="13"/>
    </row>
    <row r="35" spans="1:11">
      <c r="A35" s="44" t="s">
        <v>103</v>
      </c>
      <c r="B35" s="44"/>
      <c r="C35" s="44"/>
      <c r="D35" s="44"/>
      <c r="E35" s="44"/>
      <c r="F35" s="44"/>
      <c r="G35" s="44"/>
      <c r="H35" s="44"/>
      <c r="I35" s="44"/>
      <c r="J35" s="44"/>
      <c r="K35" s="44"/>
    </row>
    <row r="36" spans="1:11">
      <c r="A36" s="44" t="s">
        <v>104</v>
      </c>
      <c r="B36" s="44"/>
      <c r="C36" s="44"/>
      <c r="D36" s="44"/>
      <c r="E36" s="44"/>
      <c r="F36" s="44"/>
      <c r="G36" s="44"/>
      <c r="H36" s="44"/>
      <c r="I36" s="44"/>
      <c r="J36" s="44"/>
      <c r="K36" s="44"/>
    </row>
    <row r="37" spans="1:10">
      <c r="A37" s="45"/>
      <c r="B37" s="45"/>
      <c r="C37" s="45"/>
      <c r="D37" s="45"/>
      <c r="E37" s="45"/>
      <c r="F37" s="45"/>
      <c r="G37" s="45"/>
      <c r="H37" s="45"/>
      <c r="I37" s="45"/>
      <c r="J37" s="45"/>
    </row>
  </sheetData>
  <mergeCells count="55">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J24:K24"/>
    <mergeCell ref="J25:K25"/>
    <mergeCell ref="J27:K27"/>
    <mergeCell ref="J29:K29"/>
    <mergeCell ref="J30:K30"/>
    <mergeCell ref="A31:C31"/>
    <mergeCell ref="D31:K31"/>
    <mergeCell ref="J32:K32"/>
    <mergeCell ref="J33:K33"/>
    <mergeCell ref="A34:K34"/>
    <mergeCell ref="A35:K35"/>
    <mergeCell ref="A36:K36"/>
    <mergeCell ref="A37:J37"/>
    <mergeCell ref="A10:A11"/>
    <mergeCell ref="A15:A27"/>
    <mergeCell ref="A28:A29"/>
    <mergeCell ref="B15:B23"/>
    <mergeCell ref="B24:B25"/>
    <mergeCell ref="B26:B27"/>
    <mergeCell ref="B28:B29"/>
    <mergeCell ref="G13:G14"/>
    <mergeCell ref="H13:H14"/>
    <mergeCell ref="I13:I14"/>
    <mergeCell ref="K6:K9"/>
    <mergeCell ref="A5:B9"/>
    <mergeCell ref="J13:K14"/>
    <mergeCell ref="A32:G33"/>
  </mergeCells>
  <pageMargins left="0.75" right="0.75" top="0.550694444444444" bottom="0.747916666666667" header="0.511805555555556" footer="0.511805555555556"/>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Company>德宏州直属党政机关单位</Company>
  <Application>WPS 表格</Application>
  <HeadingPairs>
    <vt:vector size="2" baseType="variant">
      <vt:variant>
        <vt:lpstr>工作表</vt:lpstr>
      </vt:variant>
      <vt:variant>
        <vt:i4>3</vt:i4>
      </vt:variant>
    </vt:vector>
  </HeadingPairs>
  <TitlesOfParts>
    <vt:vector size="3" baseType="lpstr">
      <vt:lpstr>2023年度部门整体支出绩效自评情况</vt:lpstr>
      <vt:lpstr>2023年度部门整体支出绩效自评表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jdjck</dc:creator>
  <cp:lastModifiedBy>子持年华</cp:lastModifiedBy>
  <dcterms:created xsi:type="dcterms:W3CDTF">2024-08-21T06:50:00Z</dcterms:created>
  <dcterms:modified xsi:type="dcterms:W3CDTF">2024-09-04T12:28:28Z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F9D6D6C18CD6482B815B013BC260EDA5_12</vt:lpwstr>
  </property>
</Properties>
</file>