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<sst xmlns="http://schemas.openxmlformats.org/spreadsheetml/2006/main" count="49" uniqueCount="45">
  <si>
    <t>南涧县红十字会2022年项目收支表</t>
  </si>
  <si>
    <t>单位：南涧彝族自治县红十字会</t>
  </si>
  <si>
    <t>项目名租称</t>
  </si>
  <si>
    <t>资金来源</t>
  </si>
  <si>
    <t>金额(元)</t>
  </si>
  <si>
    <t>使用单位</t>
  </si>
  <si>
    <t>资金支出明细(元)</t>
  </si>
  <si>
    <t>余额(元)</t>
  </si>
  <si>
    <t>博爱助学捐款</t>
  </si>
  <si>
    <t>浦银金融租货股份有限公司捐赠</t>
  </si>
  <si>
    <t>定向(县内贫困学生)</t>
  </si>
  <si>
    <t>教学设备款</t>
  </si>
  <si>
    <t>上海浦银金融租赁股份有限公司捐赠</t>
  </si>
  <si>
    <t>定向南涧县碧溪乡中学教学设备款</t>
  </si>
  <si>
    <t>游泳协会基础设施建设</t>
  </si>
  <si>
    <t>南涧农商行捐赠</t>
  </si>
  <si>
    <t>定向南涧县游泳协会基础设施建设</t>
  </si>
  <si>
    <t>东涌村居家养老服务中心</t>
  </si>
  <si>
    <t>南涧县智城公司捐赠</t>
  </si>
  <si>
    <t>定向东涌村居家养老服务中心</t>
  </si>
  <si>
    <t>乡村振兴试点捐赠</t>
  </si>
  <si>
    <t>大理烟草公司南涧分公司捐赠</t>
  </si>
  <si>
    <t>文启村委会</t>
  </si>
  <si>
    <t>助学金</t>
  </si>
  <si>
    <t>上海莱士慈善会基金会</t>
  </si>
  <si>
    <t>贫困学生助学金</t>
  </si>
  <si>
    <t>云南恩坤科技有限公司</t>
  </si>
  <si>
    <t>南涧县鼎彝小贷有限责任公司</t>
  </si>
  <si>
    <t>定向贫困学生李红燕</t>
  </si>
  <si>
    <t>救济困难群众</t>
  </si>
  <si>
    <t>杨陈彬</t>
  </si>
  <si>
    <t>困难群众</t>
  </si>
  <si>
    <t>医疗救助</t>
  </si>
  <si>
    <t>南涧县无量山镇财政所医疗救助捐款</t>
  </si>
  <si>
    <t>无量山镇困难群众</t>
  </si>
  <si>
    <t>上海疫情捐款</t>
  </si>
  <si>
    <t>爱心企业、爱心人士</t>
  </si>
  <si>
    <t>上海疫情灾区</t>
  </si>
  <si>
    <t>1-4季度利息收入</t>
  </si>
  <si>
    <t>捐款合计</t>
  </si>
  <si>
    <t>上海疫情捐赠物资</t>
  </si>
  <si>
    <t>儿童节捐赠物资</t>
  </si>
  <si>
    <t>爱心企业</t>
  </si>
  <si>
    <t>捐物合计</t>
  </si>
  <si>
    <t>款物总计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</si>
</sst>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26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13" workbookViewId="0">
      <selection activeCell="H24" sqref="H24"/>
    </sheetView>
  </sheetViews>
  <sheetFormatPr defaultColWidth="9" defaultRowHeight="14.25" outlineLevelCol="6"/>
  <cols>
    <col min="1" max="1" width="23.25" style="1" customWidth="1"/>
    <col min="2" max="2" width="38.5" style="1" customWidth="1"/>
    <col min="3" max="3" width="13.25" style="1" customWidth="1"/>
    <col min="4" max="4" width="36.25" style="1" customWidth="1"/>
    <col min="5" max="5" width="17.75" style="1" customWidth="1"/>
    <col min="6" max="8" width="13.25" style="1" customWidth="1"/>
    <col min="9" max="16384" width="9" style="1"/>
  </cols>
  <sheetData>
    <row r="1" s="1" customFormat="1" ht="64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1">
      <c r="A2" s="1" t="s">
        <v>1</v>
      </c>
    </row>
    <row r="3" s="1" customFormat="1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0" customHeight="1" spans="1:6">
      <c r="A4" s="6" t="s">
        <v>8</v>
      </c>
      <c r="B4" s="6" t="s">
        <v>9</v>
      </c>
      <c r="C4" s="7">
        <v>66000</v>
      </c>
      <c r="D4" s="6" t="s">
        <v>10</v>
      </c>
      <c r="E4" s="7">
        <v>66000</v>
      </c>
      <c r="F4" s="7">
        <v>0</v>
      </c>
    </row>
    <row r="5" s="1" customFormat="1" ht="30" customHeight="1" spans="1:6">
      <c r="A5" s="6" t="s">
        <v>11</v>
      </c>
      <c r="B5" s="6" t="s">
        <v>12</v>
      </c>
      <c r="C5" s="7">
        <v>100000</v>
      </c>
      <c r="D5" s="6" t="s">
        <v>13</v>
      </c>
      <c r="E5" s="7">
        <v>100000</v>
      </c>
      <c r="F5" s="7">
        <f>C5-E5</f>
        <v>0</v>
      </c>
    </row>
    <row r="6" s="1" customFormat="1" ht="30" customHeight="1" spans="1:6">
      <c r="A6" s="6" t="s">
        <v>14</v>
      </c>
      <c r="B6" s="6" t="s">
        <v>15</v>
      </c>
      <c r="C6" s="7">
        <v>30000</v>
      </c>
      <c r="D6" s="6" t="s">
        <v>16</v>
      </c>
      <c r="E6" s="7">
        <v>30000</v>
      </c>
      <c r="F6" s="7">
        <f>C6-E6</f>
        <v>0</v>
      </c>
    </row>
    <row r="7" s="1" customFormat="1" ht="30" customHeight="1" spans="1:6">
      <c r="A7" s="8" t="s">
        <v>17</v>
      </c>
      <c r="B7" s="6" t="s">
        <v>18</v>
      </c>
      <c r="C7" s="7">
        <v>20000</v>
      </c>
      <c r="D7" s="6" t="s">
        <v>19</v>
      </c>
      <c r="E7" s="7">
        <v>20000</v>
      </c>
      <c r="F7" s="7">
        <v>0</v>
      </c>
    </row>
    <row r="8" s="1" customFormat="1" ht="30" customHeight="1" spans="1:6">
      <c r="A8" s="8" t="s">
        <v>20</v>
      </c>
      <c r="B8" s="6" t="s">
        <v>21</v>
      </c>
      <c r="C8" s="7">
        <v>250000</v>
      </c>
      <c r="D8" s="6" t="s">
        <v>22</v>
      </c>
      <c r="E8" s="7">
        <v>250000</v>
      </c>
      <c r="F8" s="7">
        <v>0</v>
      </c>
    </row>
    <row r="9" s="2" customFormat="1" ht="30" customHeight="1" spans="1:7">
      <c r="A9" s="6" t="s">
        <v>23</v>
      </c>
      <c r="B9" s="6" t="s">
        <v>24</v>
      </c>
      <c r="C9" s="7">
        <v>50000</v>
      </c>
      <c r="D9" s="6" t="s">
        <v>10</v>
      </c>
      <c r="E9" s="7">
        <v>0</v>
      </c>
      <c r="F9" s="7">
        <v>50000</v>
      </c>
      <c r="G9" s="1"/>
    </row>
    <row r="10" s="1" customFormat="1" ht="30" customHeight="1" spans="1:6">
      <c r="A10" s="6" t="s">
        <v>25</v>
      </c>
      <c r="B10" s="6" t="s">
        <v>26</v>
      </c>
      <c r="C10" s="7">
        <v>24000</v>
      </c>
      <c r="D10" s="6" t="s">
        <v>10</v>
      </c>
      <c r="E10" s="7">
        <v>4000</v>
      </c>
      <c r="F10" s="7">
        <v>20000</v>
      </c>
    </row>
    <row r="11" s="1" customFormat="1" ht="30" customHeight="1" spans="1:6">
      <c r="A11" s="6" t="s">
        <v>23</v>
      </c>
      <c r="B11" s="6" t="s">
        <v>27</v>
      </c>
      <c r="C11" s="7">
        <v>10000</v>
      </c>
      <c r="D11" s="6" t="s">
        <v>28</v>
      </c>
      <c r="E11" s="7">
        <v>0</v>
      </c>
      <c r="F11" s="7">
        <v>10000</v>
      </c>
    </row>
    <row r="12" s="1" customFormat="1" ht="30" customHeight="1" spans="1:6">
      <c r="A12" s="6" t="s">
        <v>29</v>
      </c>
      <c r="B12" s="6" t="s">
        <v>30</v>
      </c>
      <c r="C12" s="7">
        <v>50</v>
      </c>
      <c r="D12" s="6" t="s">
        <v>31</v>
      </c>
      <c r="E12" s="7"/>
      <c r="F12" s="7">
        <v>50</v>
      </c>
    </row>
    <row r="13" s="1" customFormat="1" ht="30" customHeight="1" spans="1:6">
      <c r="A13" s="6" t="s">
        <v>32</v>
      </c>
      <c r="B13" s="6" t="s">
        <v>33</v>
      </c>
      <c r="C13" s="7">
        <v>8600</v>
      </c>
      <c r="D13" s="6" t="s">
        <v>34</v>
      </c>
      <c r="E13" s="7">
        <v>8600</v>
      </c>
      <c r="F13" s="7">
        <v>0</v>
      </c>
    </row>
    <row r="14" s="1" customFormat="1" ht="30" customHeight="1" spans="1:6">
      <c r="A14" s="6" t="s">
        <v>35</v>
      </c>
      <c r="B14" s="6" t="s">
        <v>36</v>
      </c>
      <c r="C14" s="7">
        <v>595187.1</v>
      </c>
      <c r="D14" s="6" t="s">
        <v>37</v>
      </c>
      <c r="E14" s="7">
        <v>595187</v>
      </c>
      <c r="F14" s="7">
        <v>0</v>
      </c>
    </row>
    <row r="15" s="1" customFormat="1" ht="30" customHeight="1" spans="1:6">
      <c r="A15" s="6"/>
      <c r="B15" s="6" t="s">
        <v>38</v>
      </c>
      <c r="C15" s="7">
        <v>459.86</v>
      </c>
      <c r="D15" s="6"/>
      <c r="E15" s="7">
        <v>0</v>
      </c>
      <c r="F15" s="7">
        <v>459.86</v>
      </c>
    </row>
    <row r="16" s="1" customFormat="1" ht="30" customHeight="1" spans="1:6">
      <c r="A16" s="5" t="s">
        <v>39</v>
      </c>
      <c r="B16" s="9"/>
      <c r="C16" s="5">
        <f>SUM(C4:C15)</f>
        <v>1154296.96</v>
      </c>
      <c r="D16" s="9"/>
      <c r="E16" s="5">
        <f>SUM(E4:E14)</f>
        <v>1073787</v>
      </c>
      <c r="F16" s="5">
        <f>SUM(F4:F15)</f>
        <v>80509.86</v>
      </c>
    </row>
    <row r="17" s="1" customFormat="1" ht="30" customHeight="1" spans="1:6">
      <c r="A17" s="6" t="s">
        <v>40</v>
      </c>
      <c r="B17" s="6" t="s">
        <v>36</v>
      </c>
      <c r="C17" s="7">
        <v>591380</v>
      </c>
      <c r="D17" s="6"/>
      <c r="E17" s="7">
        <v>591380</v>
      </c>
      <c r="F17" s="7"/>
    </row>
    <row r="18" s="1" customFormat="1" ht="30" customHeight="1" spans="1:6">
      <c r="A18" s="6" t="s">
        <v>41</v>
      </c>
      <c r="B18" s="6" t="s">
        <v>42</v>
      </c>
      <c r="C18" s="7">
        <v>85151</v>
      </c>
      <c r="D18" s="6"/>
      <c r="E18" s="7">
        <v>85151</v>
      </c>
      <c r="F18" s="7"/>
    </row>
    <row r="19" s="3" customFormat="1" ht="30" customHeight="1" spans="1:6">
      <c r="A19" s="5" t="s">
        <v>43</v>
      </c>
      <c r="B19" s="9"/>
      <c r="C19" s="5">
        <f>SUM(C17:C18)</f>
        <v>676531</v>
      </c>
      <c r="D19" s="9"/>
      <c r="E19" s="5">
        <f>SUM(E17:E18)</f>
        <v>676531</v>
      </c>
      <c r="F19" s="5"/>
    </row>
    <row r="20" s="1" customFormat="1" ht="30" customHeight="1" spans="1:6">
      <c r="A20" s="5" t="s">
        <v>44</v>
      </c>
      <c r="B20" s="9"/>
      <c r="C20" s="5">
        <f>C19+C16</f>
        <v>1830827.96</v>
      </c>
      <c r="D20" s="9"/>
      <c r="E20" s="5">
        <f>E19+E16</f>
        <v>1750318</v>
      </c>
      <c r="F20" s="5">
        <f>F16</f>
        <v>80509.86</v>
      </c>
    </row>
    <row r="21" s="1" customFormat="1" ht="12" customHeight="1" spans="1:6">
      <c r="A21" s="10"/>
      <c r="B21" s="3"/>
      <c r="C21" s="10"/>
      <c r="D21" s="3"/>
      <c r="E21" s="10"/>
      <c r="F21" s="10"/>
    </row>
    <row r="26" s="1" customFormat="1" spans="5:5">
      <c r="E26" s="11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2023-09-12T07:42:00Z</dcterms:created>
  <dcterms:modified xsi:type="dcterms:W3CDTF">2023-10-18T02:02:05Z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E2117EF2ECAC4C44BDE976EB320F7363_12</vt:lpwstr>
  </property>
  <property fmtid="{D5CDD505-2E9C-101B-9397-08002B2CF9AE}" pid="3" name="KSOProductBuildVer">
    <vt:lpwstr>2052-11.1.0.14309</vt:lpwstr>
  </property>
</Properties>
</file>