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8800" windowHeight="12465" tabRatio="714" firstSheet="1" activeTab="1"/>
  </bookViews>
  <sheets>
    <sheet name="附件2.2020年度部门整体支出绩效自评表 " sheetId="6" state="hidden" r:id="rId1"/>
    <sheet name="2022年度项目支出绩效自评表" sheetId="4" r:id="rId2"/>
    <sheet name="项目2" sheetId="7" r:id="rId3"/>
  </sheets>
  <definedNames>
    <definedName name="_xlnm.Print_Titles" localSheetId="1">'2022年度项目支出绩效自评表'!$13:$24</definedName>
  </definedNames>
  <calcPr calcId="144525"/>
</workbook>
</file>

<file path=xl/sharedStrings.xml><?xml version="1.0" encoding="utf-8"?>
<sst xmlns="http://schemas.openxmlformats.org/spreadsheetml/2006/main" count="403" uniqueCount="259">
  <si>
    <t>附件2.</t>
  </si>
  <si>
    <t>2020年度部门整体支出绩效自评表</t>
  </si>
  <si>
    <t>部门名称（盖章）</t>
  </si>
  <si>
    <t>自评得分</t>
  </si>
  <si>
    <t>自评等级</t>
  </si>
  <si>
    <t>□优     □良     □中     □差</t>
  </si>
  <si>
    <t>部门预算资金                          （万元）</t>
  </si>
  <si>
    <t>部门年度支出</t>
  </si>
  <si>
    <t>年初预算数</t>
  </si>
  <si>
    <r>
      <rPr>
        <sz val="10"/>
        <color rgb="FF000000"/>
        <rFont val="方正黑体_GBK"/>
        <charset val="134"/>
      </rPr>
      <t>预算调整数</t>
    </r>
    <r>
      <rPr>
        <sz val="9"/>
        <color rgb="FF000000"/>
        <rFont val="方正黑体_GBK"/>
        <charset val="134"/>
      </rPr>
      <t>（调增为“＋”；调减为“－”）</t>
    </r>
  </si>
  <si>
    <t>全年预算数</t>
  </si>
  <si>
    <t>全年执行数</t>
  </si>
  <si>
    <t>执行率</t>
  </si>
  <si>
    <t>年度资金总额</t>
  </si>
  <si>
    <t>基本支出年度资金总额</t>
  </si>
  <si>
    <t>项目支出</t>
  </si>
  <si>
    <t>其中：当年财政拨款</t>
  </si>
  <si>
    <t xml:space="preserve">           其他资金</t>
  </si>
  <si>
    <t>年度总体目标</t>
  </si>
  <si>
    <t>一级
指标</t>
  </si>
  <si>
    <t>二级
指标</t>
  </si>
  <si>
    <t>三级指标</t>
  </si>
  <si>
    <t>指标分值</t>
  </si>
  <si>
    <t>指标解释</t>
  </si>
  <si>
    <t>指标说明</t>
  </si>
  <si>
    <t>评分标准</t>
  </si>
  <si>
    <t>分析说明（简述得分理由、失分说明及原因分析）</t>
  </si>
  <si>
    <t>投入（15分）</t>
  </si>
  <si>
    <t>目标设定（7分）</t>
  </si>
  <si>
    <t>整体绩效目标设定</t>
  </si>
  <si>
    <t>部门是否制定了年度预算整体绩效目标；整体绩效目标制定依据是否充分，是否与部门履职、年度工作任务相符；整体绩效目标是否清晰、细化、可衡量。</t>
  </si>
  <si>
    <t>评价要点：
①是否符合国家法律法规、国民经济和社会发展总体规划；
②是否符合部门“三定”方案确定的职责；
③是否符合部门制定的中长期实施规划；
④是否符合部门年度工作任务。</t>
  </si>
  <si>
    <t>设有整体绩效目标2分；目标设定依据充分符合客观实际1分；目标清晰、细化1分；目标可衡量1分。</t>
  </si>
  <si>
    <t>项目绩效目标设定</t>
  </si>
  <si>
    <t>是否科学、合理设立了项目绩效目标；目标明确；目标细化；目标量化。</t>
  </si>
  <si>
    <t>评价要点：
①绩效目标是否经过充分调查研究、论证和科学、合理测算；
①是否将部门整体的绩效目标细化分解为具体量化的项目；
③是否与部门年度的任务数或计划数相对应；是否与本年度部门预算资金相匹配。</t>
  </si>
  <si>
    <t>项目均设有绩效目标1分；目标科学合理0.5分；目标明确0.5分；目标细化0.5分；目标量化0.5分。</t>
  </si>
  <si>
    <t>预算配置（8分）</t>
  </si>
  <si>
    <t>在职人员控制率</t>
  </si>
  <si>
    <t>部门（单位）本年度实际在职人员数与编制数的比率，用以反映和考核部门（单位）对人员成本的控制程度。</t>
  </si>
  <si>
    <t>评价要点：                                                      在职人员控制率=（在职人员数/编制数）×100%。
在职人员数：部门（单位）实际在职人数，以财政部确定的部门决算编制口径为准。
编制数：机构编制部门核定批复的部门（单位）的人员编制数。</t>
  </si>
  <si>
    <t>结果≤100%，得3分；结果＞100%，得0分。</t>
  </si>
  <si>
    <t>预算编制科学性</t>
  </si>
  <si>
    <t>部门（单位）本年度预算编制是否完整，是否与履职目标相匹配，编制依据是否充分。</t>
  </si>
  <si>
    <t>评价要点：                                                            ①预算编制是否与履职目标紧密衔接；
②依据是否充分、数据是否详实、结构是否细化。</t>
  </si>
  <si>
    <t>①预算编制与履职目标衔接紧密得1分，预算支出与履职目标无关每项扣0.2分，扣完为止；
②预算编制依据充分、数据详实得1分，无依据或数据不实每项扣0.2分，扣完为止。</t>
  </si>
  <si>
    <t>“三公经费”变动率</t>
  </si>
  <si>
    <t>部门（单位）本年度“三公经费”预算数与上年度“三公经费”预算数的变动比率，用以反映和考核部门（单位）对控制重点行政成本的努力程度。</t>
  </si>
  <si>
    <t>评价要点：                                                        “三公经费”变动率=[（本年度“三公经费”总额-上年度“三公经费”总额）/上年度“三公经费”总额]×100%。
“三公经费”：年度预算安排的因公出国（境）费、公务车辆购置及运行费和公务招待费。</t>
  </si>
  <si>
    <t>①“三公经费”变动率≤0%时，得2分；
②“三公经费”变动率＞0%时，得0分。</t>
  </si>
  <si>
    <t>重点支出保障率</t>
  </si>
  <si>
    <t>部门（单位）本年度预算安排的重点项目支出与部门项目总支出的比率，用以反映和考核部门（单位）对履行主要职责或完成重点任务的保障程度。</t>
  </si>
  <si>
    <t>评价要点：                                                   重点支出保障率=（重点项目支出/项目总支出）×100%。
重点项目支出：部门（单位）年度预算安排的，与本部门履职和发展密切相关、具有明显社会和经济影响、党委政府关心或社会比较关注的项目支出总额。
项目总支出：部门（单位）年度预算安排的项目支出总额。</t>
  </si>
  <si>
    <t>重点支出保障率得分=重点支出安排率*标准分2分。</t>
  </si>
  <si>
    <t xml:space="preserve">
过程（20分）</t>
  </si>
  <si>
    <t>预算执行（8分）</t>
  </si>
  <si>
    <t>预算完成率</t>
  </si>
  <si>
    <t>部门（单位）本年度预算完成数与预算数的比率，用以反映和考核部门（单位）预算完成程度。</t>
  </si>
  <si>
    <t>评价要点：
预算完成率=（预算完成数/预算数）×100%。
预算完成数：部门（单位）本年度实际完成预算数。
预算数：财政部门批复的本年度部门（单位）预算数。</t>
  </si>
  <si>
    <t>预算完成率得分=预算完成率*标准分1分；最高分1分。</t>
  </si>
  <si>
    <t>预算调整率</t>
  </si>
  <si>
    <t>部门（单位）本年度预算调整数与预算数的比率，用以反映和考核部门（单位）预算的调整程度。</t>
  </si>
  <si>
    <t>评价要点：
预算调整率=（预算调整数/预算数）×100%。
预算调整数：部门（单位）在本年度内涉及预算的追加、追减或结构调整的资金总和（因落实国家政策、发生不可抗力、上级部门或本级党委政府临时交办而产生的调整除外）。</t>
  </si>
  <si>
    <t>预算调整情况得分=（1-预算调整率）*标准分1分。</t>
  </si>
  <si>
    <t>预算执行率</t>
  </si>
  <si>
    <t>部门是否按照财政部门的要求，采取切实有效的措施，全面加快预算执行进度，用以反映和考核部门预算执行的及时性和均衡性程度。</t>
  </si>
  <si>
    <t>评价要点：
预算执行率=[预算执行数/预算数]×100%。
预算执行数：部门本年度实际执行的预算数。
预算数：财政部门批复的本年度部门预算数。</t>
  </si>
  <si>
    <t>①完成预算执行支出进度9月30日前≥80%得1分，未达到不得分；
②完成预算执行支出进度11月30日前≥95%得1分，未达到不得分。</t>
  </si>
  <si>
    <t>结转结余率</t>
  </si>
  <si>
    <t>部门（单位）本年度结转结余总额与支出预算数的比率，用以反映和考核部门（单位）对本年度结转结余资金的实际控制程度。</t>
  </si>
  <si>
    <t>评价要点：
结转结余率=结转结余总额/支出预算数×100%。
结转结余总额：部门（单位）本年度的结转资金与结余资金之和（以决算数为准）。</t>
  </si>
  <si>
    <t>①结转结余率=0，得1分；
②0&lt;结转结余率&lt;20%时，得分=（20%-结转结余率）/20%*1分；
③结转结余率≥20%时，得0分。</t>
  </si>
  <si>
    <t>公用经费控制率</t>
  </si>
  <si>
    <t>部门（单位）本年度实际支出的公用经费总额与预算安排的公用经费总额的比率，用以反映和考核部门（单位）对机构运转成本的实际控制程度。</t>
  </si>
  <si>
    <t>评价要点：
公用经费控制率=（实际支出公用经费总额/预算安排公用经费总额）×100%。</t>
  </si>
  <si>
    <t>公用经费控制率≤100%时得1分；结果&gt;100%得0分。</t>
  </si>
  <si>
    <t>“三公经费”控制率</t>
  </si>
  <si>
    <t>部门（单位）本年度“三公经费”实际支出数与预算安排数的比率，用以反映和考核部门（单位）对“三公经费”的实际控制程度。</t>
  </si>
  <si>
    <t>评价要点：
“三公经费”控制率=（“三公经费”实际支出数/“三公经费”预算安排数）×100%。</t>
  </si>
  <si>
    <t>“三公经费”控制率≤100%（1分）；每超1%扣0.5分，扣完为止。</t>
  </si>
  <si>
    <t>政府采购执行率</t>
  </si>
  <si>
    <t>部门（单位）本年度实际政府采购金额与年初政府采购预算的比率，用以反映和考核部门（单位）政府采购预算执行情况。</t>
  </si>
  <si>
    <t>评价要点：
政府采购执行率=（实际采购金额/采购预算数）×100%；
政府采购预算：采购机关根据事业发展计划和行政任务编制的、并经过规定程序批准的年度政府采购计划。</t>
  </si>
  <si>
    <t>政府采购率=政府采购预算执行率*标准分1分；最高分1分。</t>
  </si>
  <si>
    <t>预算绩效管理（8分）</t>
  </si>
  <si>
    <t>内控管理制度健全性</t>
  </si>
  <si>
    <t>部门（单位）为加强预算管理、规范财务行为而制定的管理制度是否健全完整，用以反映和考核部门（单位）预算管理制度对完成主要职责或促进事业发展的保障情况。</t>
  </si>
  <si>
    <t>评价要点：
①是否制定或具有预算绩效管理办法、财务管理制度、会计核算制度等；
②是否制定或具有项目支出管理办法或制度、规定；
③是否建立部门支出内控制度或相应措施；
④管理办法、制度、措施是否得到有效执行。</t>
  </si>
  <si>
    <t>每发现一项问题，扣0.5分，扣完为止。</t>
  </si>
  <si>
    <t>落实绩效主体责任</t>
  </si>
  <si>
    <t>是否按照全面实施预算绩效管理相关要求落实部门主体责任，并且有效开展部门预算绩效工作。</t>
  </si>
  <si>
    <t>评价要点：                                                  ①是否成立部门预算绩效管理工作领导小组；                       ②是否开展部门（单位）预算项目库建设、事前绩效评估、绩效目标管理、绩效运行监控、绩效评价、结果运用等工作。</t>
  </si>
  <si>
    <t>收入合规</t>
  </si>
  <si>
    <t>部门（单位）收入依据是否充分、来源是否合规，是否符合“放管服”改革要求和减税降费要求。</t>
  </si>
  <si>
    <t>评价要点：
①收入依据是否充分、来源是否合规；                         ②是否符合“放管服”改革要求和减税降费要求。</t>
  </si>
  <si>
    <t>合规率100%得1分；合规率每下降0.5%，扣0.5分，扣完为止。</t>
  </si>
  <si>
    <t>支出合规</t>
  </si>
  <si>
    <t>部门（单位）使用预算资金是否符合相关的预算财务管理制度的规定，用以反映和考核部门（单位）预算资金的规范运行情况。</t>
  </si>
  <si>
    <t>评价要点：
①是否符合国家财经法规和财务管理制度规定以及有关专项资金管理办法的规定；
②资金的拨付是否有完整的审批程序和手续；
③项目的重大开支是否经过评估论证；
④是否符合部门预算批复的用途；
⑤是否存在截留、挤占、挪用、虚列支出等情况。</t>
  </si>
  <si>
    <t>合规率100%得1分；每下降0.5%，扣0.5分，扣完为止。</t>
  </si>
  <si>
    <t>整改落实</t>
  </si>
  <si>
    <t>是否对近三年内人大、纪检监察、审计、财政等部门各项检查、绩效评价等发现的问题进行有效整改。</t>
  </si>
  <si>
    <t>评价要点：                                                       是否对近三年内人大、纪检监察、审计、财政等部门各项检查、绩效评价等发现的问题进行规范整改。</t>
  </si>
  <si>
    <t>没发现问题或发现问题已积极制定措施全部整改的，得1分；部分整改的，视整改情况得0.5分；未整改的，得0分。</t>
  </si>
  <si>
    <t>预决算信息公开性</t>
  </si>
  <si>
    <t>部门（单位）是否按照政府信息公开有关规定主动公开相关预决算信息（涉密项目及内容除外），用以反映和考核部门（单位）预决算管理的公开透明情况。</t>
  </si>
  <si>
    <t>评价要点：
①是否按规定内容公开预决算信息；
②是否按规定时限公开预决算信息。
预决算信息是指与部门预算、执行、决算、监督、绩效等管理相关的信息（涉密项目及内容除外）。</t>
  </si>
  <si>
    <t>资产管理（4分）</t>
  </si>
  <si>
    <t>资产管理制度健全性</t>
  </si>
  <si>
    <t>部门（单位）为加强资产管理、规范资产管理行为而制定的管理制度是否健全完整，用以反映和考核部门（单位）资产管理制度对完成主要职责或促进社会发展的保障情况。</t>
  </si>
  <si>
    <t>评价要点：
①是否已制定或具有资产管理制度；                                                                                                                                  ②相关资金管理制度是否合法、合规、完整；
③相关资产管理制度是否得到有效执行。</t>
  </si>
  <si>
    <t>资产管理安全性</t>
  </si>
  <si>
    <t>部门（单位）的资产是否保存完整、使用合规、配置合理、处置规范、收入及时足额上缴，用以反映和考核部门（单位）资产安全运行情况。</t>
  </si>
  <si>
    <t>评价要点：
①资产保存是否完整；
②资产配置是否合理；
③资产处置是否规范；
④资产账务管理是否合规，是否帐实相符；
⑤资产是否有偿使用及处置收入及时足额上缴。</t>
  </si>
  <si>
    <t>固定资产利用率</t>
  </si>
  <si>
    <t>部门（单位）实际在用固定资产总额与所有固定资产总额的比率，用以反映和考核部门固定资产使用效率程度。</t>
  </si>
  <si>
    <t>评价要点：
固定资产利用率=（实际在用固定资产总额/所有固定资产总额）×100%。</t>
  </si>
  <si>
    <t>①固定资产利用率≥90%（1分）；
②每低一个百分点扣0.5分，扣完为止。</t>
  </si>
  <si>
    <t>产出（35分）</t>
  </si>
  <si>
    <t>重点工作开展情况</t>
  </si>
  <si>
    <t>重点工作办结率</t>
  </si>
  <si>
    <t>部门（单位）年度重点工作实际完成数与交办或下达数的比率，用以反映部门（单位）对重点工作的办理落实程度。</t>
  </si>
  <si>
    <t>评价要点：
重点工作办结率=（重点工作实际完成数/交办或下达数）×100%。
重点工作是指党委、政府、人大、相关部门交办或下达的工作任务。</t>
  </si>
  <si>
    <t>重点工作办完成得分=重点工作办结率×标准分值5分</t>
  </si>
  <si>
    <t>核心项目绩效1</t>
  </si>
  <si>
    <t>数量指标</t>
  </si>
  <si>
    <t>反映部门履职核心项目的绩效指标完成情况</t>
  </si>
  <si>
    <t>由部门根据部门职责、部门年度重点工作任务、年度绩效目标、部门整体支出绩效指标等自主设定二级指标、三级指标、指标分值、指标解释、指标说明及评分标准，并进行增减。</t>
  </si>
  <si>
    <t>质量指标</t>
  </si>
  <si>
    <t>时效指标</t>
  </si>
  <si>
    <t>成本指标</t>
  </si>
  <si>
    <t>……</t>
  </si>
  <si>
    <t>核心项目绩效2</t>
  </si>
  <si>
    <t>效果（30分）</t>
  </si>
  <si>
    <t>履职效益（30分）</t>
  </si>
  <si>
    <t>经济效益</t>
  </si>
  <si>
    <t>部门（单位）履行职责对经济发展所带来的直接或间接影响。</t>
  </si>
  <si>
    <t>评价要点：
是否按照部门职责完成相关工作并产生直接或间接的经济效益。</t>
  </si>
  <si>
    <t>①达到全部预期指标，效益较为明显得（5分）；
②部分达成年度指标并具有一定效果得（3分）；
③部分达成年度指标但效果较差得（1分）。
④未完成任务不得分。</t>
  </si>
  <si>
    <t>社会效益</t>
  </si>
  <si>
    <t>部门（单位）履行职责对社会发展所带来的直接或间接影响。</t>
  </si>
  <si>
    <t>评价要点：
是否按照部门职责完成相关工作并产生直接或间接的社会效益。</t>
  </si>
  <si>
    <t>生态效益或可持续影响</t>
  </si>
  <si>
    <t>部门（单位）履行职责所带来的直接或间接的生态效益或可持续影响。</t>
  </si>
  <si>
    <t>评价要点：
是否按照部门职责完成相关工作并产生直接或间接的生态效益或可持续影响。</t>
  </si>
  <si>
    <t>廉政建设</t>
  </si>
  <si>
    <t>反映部门履职过程中的廉政情况。</t>
  </si>
  <si>
    <t>评价要点：                                                       ①预算年度中部门是否发生过违纪违法情况；                       ②对违法违法行为的处理情况等。</t>
  </si>
  <si>
    <t>凡发生廉政问题的，此项不得分，且终评结果等级不能评定为优。</t>
  </si>
  <si>
    <t>社会公众或服务对象满意度</t>
  </si>
  <si>
    <t>社会公众或部门（单位）的服务对象对部门履职效果的满意程度。</t>
  </si>
  <si>
    <t>评价要点：
采取社会调查的方式。
社会公众或服务对象是指部门（单位）履行职责而影响到的部门、群体或个人。</t>
  </si>
  <si>
    <t>按收集到的满意度情况得分：≥90分，得10分；&gt;90分≧80分，得7分；&gt;80分≧70分，得5分；&gt;70分≧60分，得3分；&lt;60分得1分。</t>
  </si>
  <si>
    <t>总分</t>
  </si>
  <si>
    <t>自评得分合计</t>
  </si>
  <si>
    <t>其他需要说明的事项</t>
  </si>
  <si>
    <t>联系人：</t>
  </si>
  <si>
    <t>联系电话：</t>
  </si>
  <si>
    <t>填报日期：</t>
  </si>
  <si>
    <t>附件4-1</t>
  </si>
  <si>
    <t>2022年度项目支出绩效自评表</t>
  </si>
  <si>
    <t>项目名称</t>
  </si>
  <si>
    <t>“红十字”会工作经费</t>
  </si>
  <si>
    <t>预算类型</t>
  </si>
  <si>
    <t xml:space="preserve">□√一般公共预算      
□政府性基金预算    
□社会保险基金预算  
□国有资本经营预算
□政府投资基金项目
□政府和社会资本合作（PPP）              
□政府购买服务项目  
□地方政府债务项目
□其他              </t>
  </si>
  <si>
    <r>
      <rPr>
        <sz val="10"/>
        <color theme="1"/>
        <rFont val="Wingdings 2"/>
        <charset val="134"/>
      </rPr>
      <t>R</t>
    </r>
    <r>
      <rPr>
        <sz val="10"/>
        <color theme="1"/>
        <rFont val="方正黑体_GBK"/>
        <charset val="134"/>
      </rPr>
      <t>优  □良 □中  □差</t>
    </r>
  </si>
  <si>
    <t>项目负责人</t>
  </si>
  <si>
    <t>白挺</t>
  </si>
  <si>
    <t>主管部门/单位（盖章）</t>
  </si>
  <si>
    <t>开远市红十字会</t>
  </si>
  <si>
    <t>项目实施单位</t>
  </si>
  <si>
    <t>项目级次</t>
  </si>
  <si>
    <t xml:space="preserve">□√县（市）级财政资金项目      
□上级转移支付资金项目 </t>
  </si>
  <si>
    <t>项目资金（万元）</t>
  </si>
  <si>
    <t>全年收入决算数</t>
  </si>
  <si>
    <t>全年支出决算数</t>
  </si>
  <si>
    <t>分值</t>
  </si>
  <si>
    <t>执行率（10分）</t>
  </si>
  <si>
    <t>得分</t>
  </si>
  <si>
    <t>－</t>
  </si>
  <si>
    <t xml:space="preserve">       上年结转资金</t>
  </si>
  <si>
    <t xml:space="preserve">       其他资金</t>
  </si>
  <si>
    <t>预期目标</t>
  </si>
  <si>
    <t>实际完成情况</t>
  </si>
  <si>
    <t>《云南省人民政府关于促进红十字事业发展的实施意见》提出发展红十字事业的总体目标为：各级红十字会要坚持特色，开拓创新，奋发有为，创造性地开展工作，努力把我省红十字会建设成为应急救援科学化、宣传筹资长效化、救护培训常态化、公益项目品牌化、组织建设规范化、运行机制社会化、志愿服务特色化的社会救助团体，实现红十字事业与经济社会协调发展，为推动云南科学发展、和谐发展、跨越发展贡献力量。</t>
  </si>
  <si>
    <t>1.应急救护培训工作正常开展；2.线上线下相结合的宣传筹资模式基本建立 ；3.红十字助学项目长期开展；4.红十字基层组织规范运行并能有效推动志愿服务活动。</t>
  </si>
  <si>
    <t>绩效指标</t>
  </si>
  <si>
    <t>一级指标</t>
  </si>
  <si>
    <t>二级指标</t>
  </si>
  <si>
    <t>三级指标
(必填)</t>
  </si>
  <si>
    <t>年度指标值（必填）</t>
  </si>
  <si>
    <t>调整后指标值</t>
  </si>
  <si>
    <t>实际完成值（必填）</t>
  </si>
  <si>
    <t>指标分值（必填）</t>
  </si>
  <si>
    <t>自评得分（必填）</t>
  </si>
  <si>
    <t>完成情况简述（必填）</t>
  </si>
  <si>
    <t>偏差原因分析及改进措施</t>
  </si>
  <si>
    <t>产出指标（50%）</t>
  </si>
  <si>
    <t>红十字知识和群众对现场应急救护知识普及人数</t>
  </si>
  <si>
    <r>
      <rPr>
        <sz val="10"/>
        <color theme="1"/>
        <rFont val="Times New Roman"/>
        <charset val="134"/>
      </rPr>
      <t>&gt;=2000</t>
    </r>
    <r>
      <rPr>
        <sz val="10"/>
        <color theme="1"/>
        <rFont val="宋体"/>
        <charset val="134"/>
      </rPr>
      <t>人</t>
    </r>
    <r>
      <rPr>
        <sz val="10"/>
        <color theme="1"/>
        <rFont val="Times New Roman"/>
        <charset val="134"/>
      </rPr>
      <t>/</t>
    </r>
    <r>
      <rPr>
        <sz val="10"/>
        <color theme="1"/>
        <rFont val="宋体"/>
        <charset val="134"/>
      </rPr>
      <t>人次</t>
    </r>
  </si>
  <si>
    <t>2631人次</t>
  </si>
  <si>
    <r>
      <rPr>
        <sz val="10"/>
        <rFont val="方正黑体_GBK"/>
        <charset val="134"/>
      </rPr>
      <t>完成救护知识普及</t>
    </r>
    <r>
      <rPr>
        <sz val="10"/>
        <rFont val="Times New Roman"/>
        <charset val="134"/>
      </rPr>
      <t>1544</t>
    </r>
    <r>
      <rPr>
        <sz val="10"/>
        <rFont val="方正黑体_GBK"/>
        <charset val="134"/>
      </rPr>
      <t>人，红十字知识普及</t>
    </r>
    <r>
      <rPr>
        <sz val="10"/>
        <rFont val="Times New Roman"/>
        <charset val="134"/>
      </rPr>
      <t>600</t>
    </r>
    <r>
      <rPr>
        <sz val="10"/>
        <rFont val="方正黑体_GBK"/>
        <charset val="134"/>
      </rPr>
      <t>人</t>
    </r>
  </si>
  <si>
    <t>开展红十字志愿服务</t>
  </si>
  <si>
    <r>
      <rPr>
        <sz val="10"/>
        <color theme="1"/>
        <rFont val="Times New Roman"/>
        <charset val="134"/>
      </rPr>
      <t>&gt;=30</t>
    </r>
    <r>
      <rPr>
        <sz val="10"/>
        <color theme="1"/>
        <rFont val="宋体"/>
        <charset val="134"/>
      </rPr>
      <t>次</t>
    </r>
  </si>
  <si>
    <t>32次</t>
  </si>
  <si>
    <r>
      <rPr>
        <sz val="10"/>
        <rFont val="方正黑体_GBK"/>
        <charset val="134"/>
      </rPr>
      <t>依托社区红十字会员小级开展志愿服务</t>
    </r>
    <r>
      <rPr>
        <sz val="10"/>
        <rFont val="Times New Roman"/>
        <charset val="134"/>
      </rPr>
      <t>19</t>
    </r>
    <r>
      <rPr>
        <sz val="10"/>
        <rFont val="方正黑体_GBK"/>
        <charset val="134"/>
      </rPr>
      <t>次，结合公益</t>
    </r>
    <r>
      <rPr>
        <sz val="10"/>
        <rFont val="Times New Roman"/>
        <charset val="134"/>
      </rPr>
      <t xml:space="preserve"> </t>
    </r>
    <r>
      <rPr>
        <sz val="10"/>
        <rFont val="方正黑体_GBK"/>
        <charset val="134"/>
      </rPr>
      <t>项目开展志愿服务</t>
    </r>
    <r>
      <rPr>
        <sz val="10"/>
        <rFont val="Times New Roman"/>
        <charset val="134"/>
      </rPr>
      <t>13</t>
    </r>
    <r>
      <rPr>
        <sz val="10"/>
        <rFont val="方正黑体_GBK"/>
        <charset val="134"/>
      </rPr>
      <t>次。</t>
    </r>
  </si>
  <si>
    <t>红十字造血干细胞捐献、人体器官捐献等相关知识普及人数</t>
  </si>
  <si>
    <r>
      <rPr>
        <sz val="10"/>
        <color theme="1"/>
        <rFont val="Times New Roman"/>
        <charset val="134"/>
      </rPr>
      <t>&gt;=10000</t>
    </r>
    <r>
      <rPr>
        <sz val="10"/>
        <color theme="1"/>
        <rFont val="宋体"/>
        <charset val="134"/>
      </rPr>
      <t>人</t>
    </r>
  </si>
  <si>
    <t>10000人</t>
  </si>
  <si>
    <r>
      <rPr>
        <sz val="10"/>
        <rFont val="宋体"/>
        <charset val="134"/>
      </rPr>
      <t>通过发放宣传资料、微信等方式普及</t>
    </r>
    <r>
      <rPr>
        <sz val="10"/>
        <rFont val="Times New Roman"/>
        <charset val="134"/>
      </rPr>
      <t>10000</t>
    </r>
    <r>
      <rPr>
        <sz val="10"/>
        <rFont val="宋体"/>
        <charset val="134"/>
      </rPr>
      <t>余人。</t>
    </r>
  </si>
  <si>
    <t>预算资金使用率</t>
  </si>
  <si>
    <t>&gt;=100%</t>
  </si>
  <si>
    <r>
      <rPr>
        <sz val="10"/>
        <color theme="1"/>
        <rFont val="宋体"/>
        <charset val="134"/>
      </rPr>
      <t>预算资金未全部用完</t>
    </r>
  </si>
  <si>
    <t>各项工作完成及时率</t>
  </si>
  <si>
    <r>
      <rPr>
        <sz val="10"/>
        <color theme="1"/>
        <rFont val="宋体"/>
        <charset val="134"/>
      </rPr>
      <t>各项核心工作按计划完成</t>
    </r>
  </si>
  <si>
    <t xml:space="preserve">“红十字”会工作经费成本</t>
  </si>
  <si>
    <r>
      <rPr>
        <sz val="10"/>
        <color theme="1"/>
        <rFont val="Times New Roman"/>
        <charset val="134"/>
      </rPr>
      <t>&lt;=30000</t>
    </r>
    <r>
      <rPr>
        <sz val="10"/>
        <color theme="1"/>
        <rFont val="宋体"/>
        <charset val="134"/>
      </rPr>
      <t>元</t>
    </r>
  </si>
  <si>
    <t>28000元</t>
  </si>
  <si>
    <r>
      <rPr>
        <sz val="10"/>
        <color theme="1"/>
        <rFont val="宋体"/>
        <charset val="134"/>
      </rPr>
      <t>有效控制成本</t>
    </r>
  </si>
  <si>
    <t>效益指标（30%）</t>
  </si>
  <si>
    <t>经济效益指标</t>
  </si>
  <si>
    <t xml:space="preserve">培育公众的人道、博爱、奉献精神，弘扬中华民族传统美德</t>
  </si>
  <si>
    <t>明显提高</t>
  </si>
  <si>
    <r>
      <rPr>
        <sz val="10"/>
        <color theme="1"/>
        <rFont val="宋体"/>
        <charset val="134"/>
      </rPr>
      <t>参与捐赠捐献及志愿服务人员增加</t>
    </r>
  </si>
  <si>
    <t>动员力量不足，加大宣传力度</t>
  </si>
  <si>
    <t>社会效益指标</t>
  </si>
  <si>
    <t>生态效益指标</t>
  </si>
  <si>
    <t>可持续影响指标</t>
  </si>
  <si>
    <t>参与公益活动积极性显著提高</t>
  </si>
  <si>
    <t>持续影响</t>
  </si>
  <si>
    <t>满意度指标（10%）</t>
  </si>
  <si>
    <t>服务对象满意度指标</t>
  </si>
  <si>
    <t xml:space="preserve">社会群众满意度</t>
  </si>
  <si>
    <t>&gt;=90%</t>
  </si>
  <si>
    <t>问卷30人，满意27人，比较满意3人。</t>
  </si>
  <si>
    <t>100分</t>
  </si>
  <si>
    <t>2023.3.30</t>
  </si>
  <si>
    <t>备注：1、自评得分：预算执行率实际得分（满分10分）+绩效指标实际完成得分（满分90分，其中：产出指标50分、效益指标30分、满意度指标10分）。
2、评价得分≥90分，等级为“优”；80分≤评价得分＜90分，等级为“良”；60分≤评价得分＜80分，等级为“中”；评价得分＜60分，等级为“差”。
3、全年执行数为“全年支出数”，可以根据决算表取数。
4、“绩效指标完成情况”行可按本表格式自行增减，根据修改完善后的设定的绩效指标填报产出数量、产出质量、产出时效、产出成本以及经济效益、社会效益、生态效益、可持续影响、满意度等内容。
5、指标分值根据年初批复绩效目标表中的“评扣分标准”填列。
6、涉及评分的“实际完成值”“完成情况简述”为必填选项。</t>
  </si>
  <si>
    <t>附件4-2</t>
  </si>
  <si>
    <t>红十字应急救护知识培训、普及补助经费</t>
  </si>
  <si>
    <t>为保障初级卫生救护培训工作的正常开展，普及科学的现场急救知识，避免和减少突发事件和意外伤害造成的伤残和死亡。</t>
  </si>
  <si>
    <t>初级卫生救护培训工作的开展正常，普训学员5001人，通过普及科学的现场急救知识，避免和减少突发事件和意外伤害造成的伤残和死亡。</t>
  </si>
  <si>
    <t>卫生救护员培训人数</t>
  </si>
  <si>
    <t>&gt;=3000人/人次</t>
  </si>
  <si>
    <t>5707人次</t>
  </si>
  <si>
    <t>完成卫生救护培训5707人</t>
  </si>
  <si>
    <t>初级卫生救护培训合格</t>
  </si>
  <si>
    <t>&gt;=98%</t>
  </si>
  <si>
    <t>合格率98%</t>
  </si>
  <si>
    <t>及时完成各项工作</t>
  </si>
  <si>
    <t>培训成本</t>
  </si>
  <si>
    <t>=54元/人</t>
  </si>
  <si>
    <t>=57元/人</t>
  </si>
  <si>
    <t>培训成本增加3元/人，原因为外聘培训师资课酬增加及因疫情开班人数受控制。</t>
  </si>
  <si>
    <t>成本增加，需政府政策支持。</t>
  </si>
  <si>
    <t>初级机动车驾驶员和道路运输从业人员中开展卫生救护培训技能掌握程度</t>
  </si>
  <si>
    <t>初级机动车驾驶员和道路运输从业人员中开展卫生救护培训技能掌握程度明显提高</t>
  </si>
  <si>
    <t>初级机动车驾驶员和道路运输从业人员满意度</t>
  </si>
  <si>
    <t>满意度达90%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</si>
</sst>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Red]\(0.00\)"/>
  </numFmts>
  <fonts count="43">
    <font>
      <sz val="11"/>
      <color theme="1"/>
      <name val="宋体"/>
      <charset val="134"/>
      <scheme val="minor"/>
    </font>
    <font>
      <sz val="10"/>
      <color theme="1"/>
      <name val="方正黑体_GBK"/>
      <charset val="134"/>
    </font>
    <font>
      <sz val="20"/>
      <color rgb="FF000000"/>
      <name val="方正小标宋_GBK"/>
      <charset val="134"/>
    </font>
    <font>
      <b/>
      <sz val="10"/>
      <color theme="1"/>
      <name val="宋体"/>
      <charset val="134"/>
      <scheme val="major"/>
    </font>
    <font>
      <sz val="10"/>
      <color theme="1"/>
      <name val="Wingdings 2"/>
      <charset val="134"/>
    </font>
    <font>
      <b/>
      <sz val="10"/>
      <color theme="1"/>
      <name val="方正黑体_GBK"/>
      <charset val="134"/>
    </font>
    <font>
      <sz val="10"/>
      <color rgb="FF000000"/>
      <name val="方正黑体_GBK"/>
      <charset val="134"/>
    </font>
    <font>
      <sz val="10"/>
      <color theme="1"/>
      <name val="宋体"/>
      <charset val="134"/>
    </font>
    <font>
      <sz val="10"/>
      <color theme="1"/>
      <name val="Times New Roman"/>
      <charset val="134"/>
    </font>
    <font>
      <sz val="10"/>
      <color theme="1"/>
      <name val="宋体"/>
      <charset val="134"/>
      <scheme val="minor"/>
    </font>
    <font>
      <sz val="10"/>
      <name val="Times New Roman"/>
      <charset val="134"/>
    </font>
    <font>
      <sz val="10"/>
      <name val="方正黑体_GBK"/>
      <charset val="134"/>
    </font>
    <font>
      <sz val="10"/>
      <name val="宋体"/>
      <charset val="134"/>
    </font>
    <font>
      <sz val="11"/>
      <color indexed="8"/>
      <name val="宋体"/>
      <charset val="134"/>
    </font>
    <font>
      <sz val="10"/>
      <color indexed="8"/>
      <name val="宋体"/>
      <charset val="134"/>
    </font>
    <font>
      <sz val="12"/>
      <color indexed="8"/>
      <name val="方正黑体_GBK"/>
      <charset val="134"/>
    </font>
    <font>
      <b/>
      <sz val="18"/>
      <color rgb="FF000000"/>
      <name val="宋体"/>
      <charset val="134"/>
    </font>
    <font>
      <sz val="18"/>
      <color indexed="8"/>
      <name val="宋体"/>
      <charset val="134"/>
    </font>
    <font>
      <sz val="10"/>
      <color indexed="8"/>
      <name val="方正黑体_GBK"/>
      <charset val="134"/>
    </font>
    <font>
      <b/>
      <sz val="10"/>
      <name val="宋体"/>
      <charset val="134"/>
    </font>
    <font>
      <sz val="10"/>
      <name val="Arial"/>
      <charset val="134"/>
    </font>
    <font>
      <sz val="11"/>
      <color theme="1"/>
      <name val="方正黑体_GBK"/>
      <charset val="134"/>
    </font>
    <font>
      <sz val="11"/>
      <color theme="0"/>
      <name val="宋体"/>
      <charset val="0"/>
      <scheme val="minor"/>
    </font>
    <font>
      <sz val="11"/>
      <color rgb="FF006100"/>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theme="1"/>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sz val="12"/>
      <name val="宋体"/>
      <charset val="134"/>
    </font>
    <font>
      <b/>
      <sz val="11"/>
      <color rgb="FFFFFFFF"/>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b/>
      <sz val="11"/>
      <color theme="1"/>
      <name val="宋体"/>
      <charset val="0"/>
      <scheme val="minor"/>
    </font>
    <font>
      <sz val="11"/>
      <color rgb="FF9C6500"/>
      <name val="宋体"/>
      <charset val="0"/>
      <scheme val="minor"/>
    </font>
    <font>
      <b/>
      <sz val="11"/>
      <color rgb="FF3F3F3F"/>
      <name val="宋体"/>
      <charset val="0"/>
      <scheme val="minor"/>
    </font>
    <font>
      <sz val="9"/>
      <color rgb="FF000000"/>
      <name val="方正黑体_GBK"/>
      <charset val="134"/>
    </font>
  </fonts>
  <fills count="33">
    <fill>
      <patternFill patternType="none"/>
    </fill>
    <fill>
      <patternFill patternType="gray125"/>
    </fill>
    <fill>
      <patternFill patternType="solid">
        <fgColor rgb="FFFFFFCC"/>
        <bgColor indexed="64"/>
      </patternFill>
    </fill>
    <fill>
      <patternFill patternType="solid">
        <fgColor theme="8" tint="0.399975585192419"/>
        <bgColor indexed="64"/>
      </patternFill>
    </fill>
    <fill>
      <patternFill patternType="solid">
        <fgColor theme="6"/>
        <bgColor indexed="64"/>
      </patternFill>
    </fill>
    <fill>
      <patternFill patternType="solid">
        <fgColor rgb="FFC6EFCE"/>
        <bgColor indexed="64"/>
      </patternFill>
    </fill>
    <fill>
      <patternFill patternType="solid">
        <fgColor rgb="FFFFC7CE"/>
        <bgColor indexed="64"/>
      </patternFill>
    </fill>
    <fill>
      <patternFill patternType="solid">
        <fgColor theme="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27" fillId="13" borderId="0" applyNumberFormat="0" applyBorder="0" applyAlignment="0" applyProtection="0">
      <alignment vertical="center"/>
    </xf>
    <xf numFmtId="0" fontId="26" fillId="8"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9"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2"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12" applyNumberFormat="0" applyFont="0" applyAlignment="0" applyProtection="0">
      <alignment vertical="center"/>
    </xf>
    <xf numFmtId="0" fontId="22" fillId="19" borderId="0" applyNumberFormat="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0" borderId="13" applyNumberFormat="0" applyFill="0" applyAlignment="0" applyProtection="0">
      <alignment vertical="center"/>
    </xf>
    <xf numFmtId="0" fontId="25" fillId="0" borderId="13" applyNumberFormat="0" applyFill="0" applyAlignment="0" applyProtection="0">
      <alignment vertical="center"/>
    </xf>
    <xf numFmtId="0" fontId="22" fillId="27" borderId="0" applyNumberFormat="0" applyBorder="0" applyAlignment="0" applyProtection="0">
      <alignment vertical="center"/>
    </xf>
    <xf numFmtId="0" fontId="29" fillId="0" borderId="16" applyNumberFormat="0" applyFill="0" applyAlignment="0" applyProtection="0">
      <alignment vertical="center"/>
    </xf>
    <xf numFmtId="0" fontId="22" fillId="23" borderId="0" applyNumberFormat="0" applyBorder="0" applyAlignment="0" applyProtection="0">
      <alignment vertical="center"/>
    </xf>
    <xf numFmtId="0" fontId="41" fillId="22" borderId="19" applyNumberFormat="0" applyAlignment="0" applyProtection="0">
      <alignment vertical="center"/>
    </xf>
    <xf numFmtId="0" fontId="37" fillId="22" borderId="14" applyNumberFormat="0" applyAlignment="0" applyProtection="0">
      <alignment vertical="center"/>
    </xf>
    <xf numFmtId="0" fontId="35" fillId="18" borderId="17" applyNumberFormat="0" applyAlignment="0" applyProtection="0">
      <alignment vertical="center"/>
    </xf>
    <xf numFmtId="0" fontId="27" fillId="17" borderId="0" applyNumberFormat="0" applyBorder="0" applyAlignment="0" applyProtection="0">
      <alignment vertical="center"/>
    </xf>
    <xf numFmtId="0" fontId="22" fillId="26" borderId="0" applyNumberFormat="0" applyBorder="0" applyAlignment="0" applyProtection="0">
      <alignment vertical="center"/>
    </xf>
    <xf numFmtId="0" fontId="28" fillId="0" borderId="15" applyNumberFormat="0" applyFill="0" applyAlignment="0" applyProtection="0">
      <alignment vertical="center"/>
    </xf>
    <xf numFmtId="0" fontId="39" fillId="0" borderId="18" applyNumberFormat="0" applyFill="0" applyAlignment="0" applyProtection="0">
      <alignment vertical="center"/>
    </xf>
    <xf numFmtId="0" fontId="23" fillId="5" borderId="0" applyNumberFormat="0" applyBorder="0" applyAlignment="0" applyProtection="0">
      <alignment vertical="center"/>
    </xf>
    <xf numFmtId="0" fontId="40" fillId="32" borderId="0" applyNumberFormat="0" applyBorder="0" applyAlignment="0" applyProtection="0">
      <alignment vertical="center"/>
    </xf>
    <xf numFmtId="0" fontId="27" fillId="31" borderId="0" applyNumberFormat="0" applyBorder="0" applyAlignment="0" applyProtection="0">
      <alignment vertical="center"/>
    </xf>
    <xf numFmtId="0" fontId="22" fillId="12"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30" borderId="0" applyNumberFormat="0" applyBorder="0" applyAlignment="0" applyProtection="0">
      <alignment vertical="center"/>
    </xf>
    <xf numFmtId="0" fontId="27" fillId="21" borderId="0" applyNumberFormat="0" applyBorder="0" applyAlignment="0" applyProtection="0">
      <alignment vertical="center"/>
    </xf>
    <xf numFmtId="0" fontId="22" fillId="4" borderId="0" applyNumberFormat="0" applyBorder="0" applyAlignment="0" applyProtection="0">
      <alignment vertical="center"/>
    </xf>
    <xf numFmtId="0" fontId="22" fillId="16" borderId="0" applyNumberFormat="0" applyBorder="0" applyAlignment="0" applyProtection="0">
      <alignment vertical="center"/>
    </xf>
    <xf numFmtId="0" fontId="27" fillId="29" borderId="0" applyNumberFormat="0" applyBorder="0" applyAlignment="0" applyProtection="0">
      <alignment vertical="center"/>
    </xf>
    <xf numFmtId="0" fontId="27" fillId="10" borderId="0" applyNumberFormat="0" applyBorder="0" applyAlignment="0" applyProtection="0">
      <alignment vertical="center"/>
    </xf>
    <xf numFmtId="0" fontId="22" fillId="25" borderId="0" applyNumberFormat="0" applyBorder="0" applyAlignment="0" applyProtection="0">
      <alignment vertical="center"/>
    </xf>
    <xf numFmtId="0" fontId="27" fillId="24" borderId="0" applyNumberFormat="0" applyBorder="0" applyAlignment="0" applyProtection="0">
      <alignment vertical="center"/>
    </xf>
    <xf numFmtId="0" fontId="22" fillId="3" borderId="0" applyNumberFormat="0" applyBorder="0" applyAlignment="0" applyProtection="0">
      <alignment vertical="center"/>
    </xf>
    <xf numFmtId="0" fontId="22" fillId="7" borderId="0" applyNumberFormat="0" applyBorder="0" applyAlignment="0" applyProtection="0">
      <alignment vertical="center"/>
    </xf>
    <xf numFmtId="0" fontId="27" fillId="20" borderId="0" applyNumberFormat="0" applyBorder="0" applyAlignment="0" applyProtection="0">
      <alignment vertical="center"/>
    </xf>
    <xf numFmtId="0" fontId="22" fillId="28" borderId="0" applyNumberFormat="0" applyBorder="0" applyAlignment="0" applyProtection="0">
      <alignment vertical="center"/>
    </xf>
    <xf numFmtId="0" fontId="34" fillId="0" borderId="0"/>
    <xf numFmtId="0" fontId="0" fillId="0" borderId="0">
      <alignment vertical="center"/>
    </xf>
    <xf numFmtId="0" fontId="0" fillId="0" borderId="0">
      <alignment vertical="center"/>
    </xf>
  </cellStyleXfs>
  <cellXfs count="9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 xfId="0" applyFont="1" applyBorder="1" applyAlignment="1">
      <alignment horizontal="center" vertical="center" wrapText="1"/>
    </xf>
    <xf numFmtId="10" fontId="5" fillId="0" borderId="2" xfId="11"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wrapText="1"/>
    </xf>
    <xf numFmtId="0" fontId="7" fillId="0" borderId="1" xfId="0" applyFont="1" applyBorder="1" applyAlignment="1">
      <alignment vertical="center" wrapText="1"/>
    </xf>
    <xf numFmtId="49" fontId="7" fillId="0" borderId="1" xfId="50" applyNumberFormat="1" applyFont="1" applyFill="1" applyBorder="1" applyAlignment="1">
      <alignment horizontal="left" vertical="center" wrapText="1"/>
    </xf>
    <xf numFmtId="49" fontId="7" fillId="0" borderId="1" xfId="5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49" fontId="8" fillId="0" borderId="1" xfId="50" applyNumberFormat="1" applyFont="1" applyFill="1" applyBorder="1" applyAlignment="1">
      <alignment horizontal="center" vertical="center" wrapText="1"/>
    </xf>
    <xf numFmtId="176" fontId="1" fillId="0" borderId="2" xfId="8" applyNumberFormat="1" applyFont="1" applyBorder="1" applyAlignment="1">
      <alignment vertical="center" wrapText="1"/>
    </xf>
    <xf numFmtId="0" fontId="1" fillId="0" borderId="0" xfId="0" applyFont="1" applyAlignment="1">
      <alignment vertical="center" wrapText="1"/>
    </xf>
    <xf numFmtId="0" fontId="9" fillId="0" borderId="0" xfId="0" applyFont="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0" fontId="5" fillId="0" borderId="3" xfId="11" applyNumberFormat="1" applyFont="1" applyFill="1" applyBorder="1" applyAlignment="1">
      <alignment horizontal="center" vertical="center" wrapText="1"/>
    </xf>
    <xf numFmtId="176" fontId="5" fillId="0" borderId="2"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4" xfId="8" applyNumberFormat="1" applyFont="1" applyFill="1" applyBorder="1" applyAlignment="1" applyProtection="1">
      <alignment vertical="center" wrapText="1"/>
    </xf>
    <xf numFmtId="10" fontId="1" fillId="0" borderId="4" xfId="8" applyNumberFormat="1" applyFont="1" applyBorder="1" applyAlignment="1">
      <alignment vertical="center" wrapText="1"/>
    </xf>
    <xf numFmtId="0" fontId="1" fillId="0" borderId="3" xfId="0" applyFont="1" applyBorder="1" applyAlignment="1">
      <alignment vertical="center" wrapText="1"/>
    </xf>
    <xf numFmtId="43" fontId="10" fillId="0" borderId="1" xfId="8" applyFont="1" applyFill="1" applyBorder="1" applyAlignment="1">
      <alignment horizontal="center" vertical="center" wrapText="1"/>
    </xf>
    <xf numFmtId="0" fontId="11" fillId="0" borderId="1" xfId="0" applyFont="1" applyFill="1" applyBorder="1" applyAlignment="1">
      <alignment horizontal="left" vertical="center" wrapText="1"/>
    </xf>
    <xf numFmtId="43" fontId="10" fillId="0" borderId="1" xfId="8" applyFont="1" applyFill="1" applyBorder="1" applyAlignment="1">
      <alignment vertical="center"/>
    </xf>
    <xf numFmtId="0" fontId="12" fillId="0" borderId="1" xfId="0" applyFont="1" applyFill="1" applyBorder="1" applyAlignment="1">
      <alignment horizontal="left" vertical="center" wrapText="1"/>
    </xf>
    <xf numFmtId="43" fontId="8" fillId="0" borderId="1" xfId="8" applyFont="1" applyFill="1" applyBorder="1" applyAlignment="1">
      <alignment vertical="center"/>
    </xf>
    <xf numFmtId="0" fontId="8" fillId="0" borderId="1" xfId="0" applyFont="1" applyFill="1" applyBorder="1" applyAlignment="1">
      <alignment horizontal="left" vertical="center" wrapText="1"/>
    </xf>
    <xf numFmtId="0" fontId="13" fillId="0" borderId="0" xfId="0" applyFont="1">
      <alignment vertical="center"/>
    </xf>
    <xf numFmtId="0" fontId="14" fillId="0" borderId="0" xfId="0" applyFont="1">
      <alignment vertical="center"/>
    </xf>
    <xf numFmtId="0" fontId="14" fillId="0" borderId="0" xfId="0" applyFont="1" applyAlignment="1">
      <alignment vertical="center" textRotation="255"/>
    </xf>
    <xf numFmtId="0" fontId="15" fillId="0" borderId="0" xfId="0" applyFont="1" applyAlignment="1">
      <alignment horizontal="left" vertical="center"/>
    </xf>
    <xf numFmtId="44" fontId="16" fillId="0" borderId="0" xfId="0" applyNumberFormat="1" applyFont="1" applyAlignment="1">
      <alignment horizontal="center" vertical="center" wrapText="1"/>
    </xf>
    <xf numFmtId="44" fontId="17" fillId="0" borderId="0" xfId="0" applyNumberFormat="1" applyFont="1" applyAlignment="1">
      <alignment horizontal="center" vertical="center" wrapText="1"/>
    </xf>
    <xf numFmtId="0" fontId="18" fillId="0" borderId="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18" fillId="0" borderId="1" xfId="0" applyFont="1" applyBorder="1" applyAlignment="1">
      <alignment horizontal="center" vertical="center" wrapText="1"/>
    </xf>
    <xf numFmtId="0" fontId="14" fillId="0" borderId="1" xfId="0" applyFont="1" applyBorder="1" applyAlignment="1">
      <alignment horizontal="center"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lignment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5" xfId="0" applyFont="1" applyBorder="1" applyAlignment="1">
      <alignment horizontal="center" vertical="center"/>
    </xf>
    <xf numFmtId="0" fontId="18" fillId="0" borderId="8" xfId="0" applyFont="1" applyBorder="1" applyAlignment="1">
      <alignment horizontal="center" vertical="center"/>
    </xf>
    <xf numFmtId="0" fontId="18" fillId="0" borderId="1" xfId="0" applyFont="1" applyBorder="1">
      <alignment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1" xfId="0" applyFont="1" applyBorder="1" applyAlignment="1">
      <alignment horizontal="left" vertical="center"/>
    </xf>
    <xf numFmtId="0" fontId="18" fillId="0" borderId="11" xfId="0" applyFont="1" applyBorder="1" applyAlignment="1">
      <alignment horizontal="center" vertical="center" wrapText="1"/>
    </xf>
    <xf numFmtId="0" fontId="14" fillId="0" borderId="11" xfId="0" applyFont="1" applyBorder="1" applyAlignment="1">
      <alignment horizontal="center" vertical="center" wrapText="1"/>
    </xf>
    <xf numFmtId="0" fontId="19"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top" wrapText="1"/>
    </xf>
    <xf numFmtId="0" fontId="12" fillId="0" borderId="1" xfId="0" applyFont="1" applyBorder="1" applyAlignment="1">
      <alignment vertical="center" wrapText="1"/>
    </xf>
    <xf numFmtId="0" fontId="12" fillId="0" borderId="1" xfId="49" applyFont="1" applyBorder="1" applyAlignment="1">
      <alignment horizontal="center" vertical="center" wrapText="1"/>
    </xf>
    <xf numFmtId="0" fontId="14" fillId="0" borderId="1" xfId="0" applyFont="1" applyBorder="1" applyAlignment="1">
      <alignment horizontal="left" vertical="center" textRotation="255"/>
    </xf>
    <xf numFmtId="0" fontId="20"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0" xfId="0" applyFont="1" applyAlignment="1">
      <alignment horizontal="center" vertical="center"/>
    </xf>
    <xf numFmtId="0" fontId="11" fillId="0" borderId="0" xfId="0" applyFont="1" applyAlignment="1">
      <alignment horizontal="center" vertical="center" wrapText="1"/>
    </xf>
    <xf numFmtId="0" fontId="14" fillId="0" borderId="0" xfId="0" applyFont="1" applyAlignment="1">
      <alignment horizontal="left" vertical="center"/>
    </xf>
    <xf numFmtId="0" fontId="18" fillId="0" borderId="3" xfId="0" applyFont="1" applyBorder="1" applyAlignment="1">
      <alignment horizontal="center" vertical="center"/>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textRotation="255"/>
    </xf>
    <xf numFmtId="0" fontId="12" fillId="0" borderId="1" xfId="49" applyFont="1" applyBorder="1" applyAlignment="1">
      <alignment horizontal="left" vertical="center" wrapText="1"/>
    </xf>
    <xf numFmtId="0" fontId="11" fillId="0" borderId="1" xfId="0" applyFont="1" applyBorder="1" applyAlignment="1">
      <alignment horizontal="center" vertical="center" wrapText="1"/>
    </xf>
    <xf numFmtId="0" fontId="15" fillId="0" borderId="3" xfId="0"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9" fillId="0" borderId="1" xfId="0" applyFont="1" applyBorder="1" applyAlignment="1">
      <alignment vertical="center" wrapText="1"/>
    </xf>
    <xf numFmtId="0" fontId="14" fillId="0" borderId="1" xfId="0" applyFont="1" applyBorder="1" applyAlignment="1">
      <alignment vertical="center" textRotation="255"/>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127000</xdr:rowOff>
    </xdr:from>
    <xdr:to>
      <xdr:col>0</xdr:col>
      <xdr:colOff>63500</xdr:colOff>
      <xdr:row>0</xdr:row>
      <xdr:rowOff>190500</xdr:rowOff>
    </xdr:to>
    <xdr:sp>
      <xdr:nvSpPr>
        <xdr:cNvPr id="2" name="KGD_Gobal1" descr="lskY7P30+39SSS2ze3CC/B3UTgAw4QCAbWka6CmNK/oj7G+w0Kf6nzTebstOv/UpiOihQL3MjPf9gIlcPZ7XFYxaQ9ACmrT9Dwgpoy4a645V8jzRBkVwWEjByFFz6U4rRewO5WUy8Bkz6wGQYKBE2hEbbfK9dLJjVN3nMO2x7Ra0d2YutM7E9Z8XZZcoOVsSyW0/uKPSJciuGsd+TIFF0Gglvx0/ahj5NUf03MTNjXZ4x8zSN/nr68iVgPl1+EBwhaR3eSghp/5E9FSybU9qvzQ0iSSPPBoYNw/TRKJmrWwfqHVeZX1k0dMb00MDnzonFyF+ytco6EAJ/gtt5tkvoONtdEfovwGGQcUFOzHXG6ISl7jp2gaRt+zgey+IAaJmx2fB0fb89MP+XFPCjzvtxZgrf4/RTfIJfH1T07hsE/twmR3IgPNcb20vzTy8xPxF1BlnHQxaq42EYKIy7WCPL1U89ve/9UGoeS4CdyUXOtp0miE60fhTUr/fvUQDrHJOptYf8zLpSxI2hdWgm+Tg83eDtzNVt3PhJRpV9UV8kAGyZXK4xaViWH/gAJ33xe2n7pVtfH0v8Mqk2TJTVI5ZpwYBLx4AD+hjXyQMmLekmlHLwSfPFNX0GVtLkn9/shUCTROSDwQmvHN3K1X9mdXvh9RvnyH4jbUaQAiGNRV/xJFE9IjAGwa/RkLvJOIsCizEFKuMCFnZhFh/rtRd0KsCcz+waeM+sl7VRg23VKoIUTpttiboqsOeLm/HrmQyfYOg/EXbT+VJx2NQtbMsYATg7KcX8Hf1Ye4ZH3X5qXHcwqJFn8tMCtZRdKWQgW4BZm/3xwp6BjrHL9VKPU9vRK0vbGJZcafVpMJszG07Et6O6RjTb88NDSbflXuIsG3GiU9W12nYiLQWkbfBin+w0t0Xhy+C7l7HU1Lmx5qc3Hx/7g8z/MxnVIKDgnAdLRsUg0RT"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 name="KGD_KG_Seal_11" descr="BuyI+xt4f95dHo2C14d2K2NXccOhZjg7XoKBKggsjO+dHCymB9heI33pOnohgS0jRnQEpVWG6tw8XbGRcFF+BvuinI2hWT9IrsoIQs5vVtBqQogfgz8NqNkfUC+bGkrWnRcEn8/jEbl8iD0bn6OP0dtYMmzM+4HF0Sfh38ak12NvmhxhHkEElRoRvcGKexTTIUoUTRJLjtko70+SpFN4P4XGXl+IqWZ/PLNvHsPkc8GT72qp4JfmGkgDdnArZrF8cxdz7pT+Vk1VJMIcu2ljsKRdzsqF/XdAmh56UQRPlAQ2H9ZpJsDs3zqcidQ69S37kHDwaUz5A3vh5J0LfW8u6i6kvTGBp2jZaWvswx7mAXojkDLXqbWljjD4Ygku1e6+ferXrJc8/W74/F5Wd3gwNY30bvvr8PuxUB/QYxQfD/tct3B0iWK2iLdsAZeLqqSjpcZa3YLRu6M9HyXTeGIFuBoFl4FqsUr0hDG6TqLRXW3g9Xu2BfJIIe8tPiVocEKANF3QXoauDXZDyIt/HIzFpidGVHPyN+ZJWTtrXvuXybwB+elOmQaYmug+BNcmNwCuOzrMTU8W9RZVkgJPmcXPwIzRvFz1MzerHvzZHzAFTkJg+tJy7lRTdsgg5z5ZyGxuVokYDPJVjzfkGSJJqWBd8uk5FpComni+jL+GayWRr0gtvUTq0gdJmTavGMySkwzY/ZkcimOk9r+Pdfw8h90ErynZ5GfxtBDTkCamE2igcyl+V97korz6vqK7bI7sOXmJU1GbOW0xzjN+DTSmT1dXWghXTMcwHGUDJ0hk/rVWt4qfXuxsDoBA8b+qLndPOYIYA39tStapT+wH+hAyN9vR7RqQYzPiqkN5yVriBv9GsKu3ldSDOw8n5TJEIHq90mLipEHBZOAduvLCNRaRkuZxG1DbaHRC2gkeBEcE9Tk3tlv5vyn3E25mXR0MMlsC2i6XBB9J4cyXFnID3ZYJKkI78G/VrHMN/Fg/9msOivRaLh65UNuuOjYKEOodrhXwHiIVbyqxjiR+B6kr4So7WtRR6xOUoBXAJTwWcmjDDUSYzkJQgE1mDbVo8CElhX2ZNEDDuhD7dggR/jI6nAjtPg2ORa0vSgu14XyQdUmcbt17nOz6nYuo+qA1wMDIX2sJ/jHUKqnq9Tc6pwGtz5R61XSd/6nZnGBgiS28phXRkw7kUGA27rTWgvc/5Pxngw4koQopCu1RzZr4QZTUH4B96kSL2RntJrjdULnNUJ4n14kpTF6dEvvPOjQ9746PKTaEKOheMJGFT9tpi+6hjaeq4cb1IPUyn0uzdXUsSKW5Ca0BxjAh24eR0wSrGXUV02RGwEScvwEtRrLdXjEzfmhtUcMgVEGXVtaknFKSGDIsNXnJD8n5KhMVSQgrNmyX5R/xfNrM28bkXfj9nGMHjZA4L/2XenuTv/WrS1Bv8efx3vKkq0SaOq6VFx8HoO0HAPCuofYHLmQyVab2ohe3bEGM7pZvir0OfNMjzuDtTQsJMhvmBdF3LFfZDjgOj8KpNSMIDUb6CTssx9EA4sMdfiXgyyZdv89MHUl0WFOEEciVUP7ZMsYuZDJVpvaiF7dsQYzulm+KvQ580yPO4O1NCwkyG+YF0UjGzawIvjbq1N4Jy0OZAzxrN3i+zC3CTeO/bwAWo086jSxMzNvi9A5uv92MtHlYNR1F50i4Q/6VQv8wcsJc0Rdew87WN42Do/QsvGkKpAWFN8M2ztG8BEdu3/zqU+uiNE2sG12ITzXZDHO15cl/iDplbRFH1uHwPNJ4u91bidyvFBc3DsUW2ACSqorso1BejTrGGznX+eNeuqlfrHhTSIKFfJwhBl9CuhboPDGUT4S/DxLNtgIeTuSIg8Ok4GvnecJxbLCp1bgvBC5678qIzO2FlLhCK+7uqjlQ4SgZNm41C3wL9qvcF63K5JrWyPa6DhiszB94VX625GRIZkdAZMd+wnFRaA7yY/3+fRT775lvIlTSIO8RpjCJxkVmsYQvRn8v9afTXOYiROATr6NscGybKgERQ65SoZL2ZtlqBhOSb7z9+mnXABvPTq9ZbS/cxiTsciEsbtjDNx0V55fRAv5pnO8G5ubDF9r9fm4DlEQfH6npuOr6MR5XAd3ULblTTgcJQ2MlRc0ZMFB9wg8LImR+JSbbSZRkV5m2kJEMN/00RIV2MqovwYBYD2p6IB+k3AOSbcUWG+2B0vm7DKlz5hPexto1JqlLr9tGz1BtwULDhAeeRKb8cY0U9LnSaL3M8C3zQ6kh507f4nkQhQ0LpnvAYWHZy8SIMPSZZ3KXckRgU10xhtoRd6iwAYAL3An2KEIXV2ELwDyXRVG8QT+70EjkEkReKn8q0QO8wsY596DByXGJ6jmlmshzcT5pL3E2K0ck2ewludPUwl/TghZgIvbSnlIadFcHdTlLf3mbMfwKcI1SxqXZRYHIQWZ132VjXpcZfD1ULMxGdb6WE+Uny8uxeKZE4XVzEQFaV2jt0twVzLCLjT/WuR4OUc/zkDl7XgIdTKrnhPMJKsr24emiIgRoAJDTTEo08EcAVy+AaSZgtcbYJi7RSj+pWU4q32PqeCxjhAYIJtg1sRLPcaeO4rtDVUmk8o6HGiukC6jqq1AttWVqIwpdNAT6tVgo7Ns2B1CRd5df8eqywqYsinTiaRsONCVVB2Vmu8ra0dB/7gryriG4aZs9Vg8ffaS0e0qC02K1eyRl9ODZskYeCEkTdBp3DN+mFV3hv9VZs3KvOIUdlmE3aSd2kvrS7qWwrkCwPFcQ92Z94uwIr7O3Wg0kF5XmmZMKKla9FEmmS90yekRO4yEDHflJGaSnp5Jd3R4Bw3i4bLdm99fJrUy5R8lp8cS+yOddte4cZnhHJC0i4K+lpbZoPX3vHw4mkB62+VEnymRN5c2FHjABG75gdkSiVHBIfhamCGIy9XF4/mikfq3EbKYKnLRy42+xoW/5meYnuz57NVyZNDpVcAs+VjJ/fjJ0PiHm4wAT52TQE/1EorYuppKFOPGaH/IGNw2vfGIbSrlBVpPruoeoyWGQEPwT/0Xdi92tdpV8HE5qdechx0Z3a/Qtgr0NcE9BpyQN2mAe5nB+"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4" name="KGD_KG_Seal_12" descr="yi2fzi7L76ontTLUBt0NU23EX9aOCshfFnEPknoxfL10JC4U0Yu4yFJK9Mqj270tKvSVWShOkYvX6dK5cw5kqO4iO9Zf5SIS9BAszeqCyXqKxqJGWkXk6Q7qd7Et5rnj33AnqoB5V+19ChVaHNVHXCPWgB9VwghOdZiAFIMy/x/oiiW0thJdErkljyD9F7HMUurxuxp1NbnJjCgHMIZfrImCZBIwod9Som3nsED8iNdTxdkKNtkXw3J1IkNBMwQC4kQ4wfAOceFcx7xbYosV+jXGv3N3T/RbRQ4FCulRj9WZcb/j3AZxI0zWb2phuMxiuLcfjNMvnxgmJQ+rW3Mi6h4hXC7nlwSCldlN9B130DPxaG05FxqASkCDeEt4tAlYrHNNt7F5ywN5+U98ufEEoBxJXBeBvQH4bsykSYtu0yghRRKuAtuDRWWCQB5DRIRdtYyvUdA9YRslgrLMJ+beSDb46gQU/3rUNX8+7oeYTpevzXoD1GwzvTUI9FI+kSojiPES+SnuYfhiLvz7/048PH17LQDh8gHqoe0bFXWv7K1cObA0xhl3Scr6EadUPu63ljg5c3xvdV6n+ZS/WJuRpmNG4mErH9rHlsLGpL41wJDlabjo7xvYm+Lu7B2TngeDnAZPLPB5Fg3DoKwHmCvRLNxFFa2VAmIpAHIvwSgn+Xo/Fly/GvY7gd/x19TMecIC9RdafxaBTpJEV6E8fG0SZ/eynu8kt0Tg0Zuk8Lzj3jPMakKEP7FqHpACzP7XXtotFcUx94kXUTPXrGW9ut7cUrI4MpQ714lkvz8wxWgTGbel1cf41ypLwtpZVmjjIAbLurUmB6UjJArTAIelsgMfZobGeJvXpEc1orf2tpZ0fl9kLKzXLU5JnAJuFdkiWL4T/3euIXzYlO77dbPnmzJHQNJFHdrVGDxZhDRmeKjaaWLjZGIr3W+i6yODFam8I/raF61/SLdzjDeNzjhT0MfpyrvkajqBSzSMBzPWBYwzjIsg7YKKZlDgaZKnvZSbB2d/mtOKiECXJ6dcDahHCrOLggvGPcxG4B5vAigjiWPd/Fst538D63Sx0NQxmZEnqGRNQg5WcQ/Mu3MAaI8YCUYimNIzkW7HkVFTee+YYNDPdGU+2t4XN2VlbRZhLNGQY0ftLC3iEgwCKiIljuSbdwCJduBoizDPLR6t/GdkZpm62MU/O76tC09RH1Dn+oDifbHLtJpJJ/OkoKqSG3BE50k9+VIjn9erHMdIdt0OeTFklSl8vBlq6MdTzwRihBZLnEhBR9ndCg4sjmiCW/+qOLf+I0ZM19cL1TcHUU+799zBblcsmQx5yzKpB+z96dNlsk6wawu/0SX5eXrUQXUx0BsS3KQy/WArP97Zf8KYo0RNQP4DE1LZeVCkQYq95wY0MKrupvsFUzvSUJ1xCcrg5CwDnDB5yJNj1hhDF1iW126xmpgufCH6/aMDF7NzjdoDn3I98STiNYvQzzgCKtlMxG6qRA+Lm5ockK9R2pXKnrKgfNVQrqbvOmMeSFbd7yMnNkzwQjhyJea24BN8UWH8TrhZB4Bi68ByWietm8pU25J/DvO3fD+8Oyw47so+Eb6496Jn0G26lUgJTvB0EJVEOFhkOIKNpJBTeMe5xkhbtjFyz0fbiQU/S2ESeAhBpC5ZrOO8nuhqCVtWEd4yKdsp64iKGRl3fa200c7ArexpPsvcwe3O4hdWojtq2o+xMXYHkyPGOcK5gOHb/rPKzJ60PQ60lw6FCvRODQyVM4qaWHHieXEZEdpSShWz/rneVXYKo3x0Ksdc+ZzxkzPatDMOcP6F9inmGKr3eM80r1bg5E96JbK9DIcRL9vGfn4EdwauiKJrN9J9izWkPBpLUscxfR1hb/BExEJyOZyUtH1DiFve5RKwlGmoUhrifzjyMPQ0i7zWjDShh3dRuVRmN0UQrVHNqndGyFkVA4WPYrOGMnIXwsYFvposjJxrGKZIBkyNCXriR9vIo790AAfZzQHEsxaNpDJwvPjII1zf/+wjvuvAgeyZ9PNtC4Kevya08F3rzK2DvFsAoCxmwBypFqrlEWvtXrI5oCX3yqbr2yU9UrXokvU54eE29AX9iddEv70rL5AhKoKCiYjFvfBUZZJ+6lkSMvntzWXtfIneYKZBE7AIzZR3wdhLqIOA/gUCDtRHWlIbXOtC10g9Y7jNgDcIiJWMsscr5mL2BWc29aoo7KHK3hC5VqS1ZtHmUDLDI+l6euvZCOn8nJ6xgxC2goiijbMiNMLa9WM59ZFc/9AcgQsMMLhfgRxARgBRzx4FCffVdtCL+ftiUdhUw9bJdv26Wrd2vkW/vrfbm9IoxktSv8CX+iIW0fijKTDEjdOObAgpAm5diWru9baz8QOPySJTJ/ojlbc2KZi4akQT7JrJ9QhV7G/hH1LjxIKL06e/QXo0aCOMeMBdC0ADk02pkxMSMUh17ShkikV5yzs0HWkvKE7FNoEDGXSfUDlYnr6LaaQde/1PaLDGA6L1KAy81GJJT26EWsOyuL26/s7BiPUeteXEs7GqAyn5thnuSZNnNNnlwyTokU5ZqF5qcK9AVu6BkYwHCRzprvLClP3fS5kR30NMbQgjKQ154/yDhxhmR0j7/YfTybF7w+C+1ZtkfPj9w5iD+6DeX9UkjNfCDyBM645SAiR52sWeu0bbntaUbfRgW5GE40UpY0a/ijYasqtuIF3FKOAMTnIqvqxB2lHUAWr/TZ/Gyeaa3auImjaLRauAhJn/qQ03LNGjWUWXM/pC4ulLEw4NPRmjda6HZjssYojBkcjWf27MamUkRb5gHObFdA9OsuUDo/sZ9SpnK/JUDO/T9kBeLXysOLbBRgXGUeEWptj2yOOaaiKxV1VMBbz7t+SkAz3G7NA6QdCX+6wwF9H7Q0VqT8pnSPGtiQx3ZDsl9BQoHy9Hh3K90yGUDxJw7S0txN4btjEgc05b8IBmB5urlELQa3KH4Ag9jsKiJ8qvRn6tX0hWqJpfKPiywDs6aleRCjSeWghS5C1KKaiH+ZVbDe7Wv4uNeWEkG73ZCnprcFR7EMUlUuEg63reGZpOtOEanywBS2d2Dk9qQeJYgMowkfA9"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5" name="KGD_KG_Seal_13" descr="P7AxgKLFtFFLaAebZaBc9ygpXNOuXAFFbIc1OtZUbt385X4id9sYBJ6VNEjaCOP26mpq41yzC+6ztF6VPhMzhiV1XuZE56bsSqyd8dAWDUqkZFZpUnxTwEUUGBNPo3ihlffXVlwBatVCT/U5COunWDrmUtozQXWUwjtTDCqPaTOeIA7Qvcpf1IKTsDj+OwAVPmnTqp0amQ9apTbqxyQR+6cHRp/D6MAsjcPBu0x7IrwzD/3WXmgIhvHtLJjbjBfKrZLRa0grUW/dyynEeVHM5bjViixWkoUMB8ACy3twvSvf7Nho3re0f0IW04ibJa1LL4oHDhX5Vkv3i/1Pbm5bGvZDz5KLebdt4eagUYMeC8wcqOHWrHKSIw94/j5hRVyuKCHFEQ72zwsjlbKO6VyzEXQfqZUBkGc0avcBImf1qkzYe715fHNiln/Dh5uNFpRVvAezJiSWmc8gWE5XQiH8RiPLB4qw4QrX+y1DViKkLwVVzrxHUNVfqUlLlQ53OMXWMyMMgycpZqYA9WZ4hADll6RwDu5Ct2eJtqmJgKdGdyPPinCL9BH7UWs5z4GZBARetaiRi1M8ccESJjCFxthzq0Rnw/zzcBNnGPbV3HkrVD10Ul0wRFqcInpR95S3QLrexvmXnxUaVPRL/2RjpPQcny3f1Dmu4qcHwad5+3Gw82DzZM6lPkGES76kGf322kT4TlhnvbQdOtoBiwGU0cElJHUbVIESE/0QcwXfsd2H3aG0HQeqNTomrCzygxl4AT5wHOSMg7ZYpU0X61Qs2MMJT95+a+iglcgDOqjocbdtpDtEiiEREjlRJzZGaoB3uuSsSxUWQicIMJzZwnLRTWSFdSqJiWElnx1OUEHXBFfzSS/X4vDPKOfYK+MGki2nndgp4AKNxfYpp5NbdQuFdVO1CHBbH5p+wu4wTUCIHNYU3JGQziFazKZyVXfzzXnRHLPKG8DQkL2273GSqzQwEf4XinbxkIER9GHTHMHoU+E+VUZfl+BmYybPmB/rkwrlnzKMn3zNcULwCGujS2b3ZOhp3W9hydgWM8FP1ajbr/NUcM+VLMuocwnUtMVoV85kgE9pbj/B6eR7F0/I36Vx+zhAC7/eTZ/jD+0LN5HQyuqsVlpa0zEXcBeW9tvukt5ECE7tpHespIUnUQ4zR6avEbUlHCCc4cA2yigX95ku27I7CdDLptL/kPvfQpYM4qp2n8cI3X68HZ+8WviL0Wj7ZdwSTs5YK1h1EUvcfJNhyQbTVr7ZPud5cOgDWaEKxScERZppYP1rthc7cofQ2OX76N58Xv/oXpIYaLy2Rk5tmTY4VDvOqsiK9wHfjdWO1eioKaQMQul+SruF9xSj3R0TcpHl3gt7J6s4IMXR3vgv41K2l80l+B3rn82FnhQeomQRA5Pitlt5OgMbBQy2OMsq0YL1kqDhgmLJyerKHTtblFld3V64p71aIt08NNemEwKs2hA/bHx3LSxAiEFrR1zZIsqUM4A7/5SEodHVQ0TtFEIz7HIBGOgP6PO2dVv32biXeMyMJbwGUt0TeX8Kfmx5m2vGx74tPuaHAWGJeSkmS1G5IDzQx0OJZzdH8If7BW01G76TrvRqHHMWipRGr4Jddvd80mF9LDbmDdozNzNGnqJ/7swIfYY2JpD6gP3d488r1tQGH2YFtZVJjB/8LWy6gxa4/irb7q0O+eOvCr6bzb7oAwpJfjFO9mMu5Z/57ux+qGsZvuDrgl/hnEbOMwg1vagIwMfyXQ0uI2/qh2RUb/UMfPMSqLDDE2Xi+02RqY7WsCvNzzD6Ro9Hyu9jNTlyIJi/I1hYpALyH1JVp5lrrWlzX450kZzVOA/1TJItQaSTz9RP0sQasoJuGZ7Ih4fGNesuPT5BH/CXFRa1fmkv5QAk3NG539tt30HCcsrwCiwkXsW8I0Z55qReJnXNN2fG1ulSyiuFi/lnzwl/L7r4CuZv+D1DcpP3rd0UmIoGwUru9OzyRvgRDhNKUqLc30BLI3kPp1vSXDtLJ8u1mOT2FARGsu8TKqvemxSyuw1nMXNw1iAssxfmQrv9iKjN3ZcSb2QwFOP8wIHSL/9Yoo8j0tNFuuh86KcNCDdYJyFk5AwDreCMahy2nGkyKbbmrjAQCdmmVpbEVSUxCFVBAshJ6EEwYHULfEK5qt4d/WrjjOKzBl5Y3FSBxAcDaxemGyw7a8f0FFECvN7saLYnilVhs/ZcFY1Iwh8XVVMPMRR+DCmHP+95PNXt5Uf3Mz7xZupdoQOgOF0BeYVe6IJH96skDQnIYTcsna3CTyxK+/z8Vc3Ia3ECqAtbEyBKkU+X7hlwRcVaReXnDWg/rn+s49AlIgLtb6bQ8S300YDc0/OEQzAaA3/s0z2kcDFdiVlh313mNfd42LP3VJsXV0QGD8gLcksRJq3bCABhOZuM1DmKrrFmSzrz248SkYvRfyPQsqSsZbamfUDSOMxeW7K3cySosPMDXzvgzZM/OzA4eM6BBNwqUrvzV40dPsHEcel+y5QfW5IwZ/CbHAOpzPYtLqNYoReeisqt6ev1jOv3+OY8wmaG4mtsNrRGjSLMRk4WNETw+/4qymLyb2sKO0n5MYzsyR4z63C48SaxGnQ0A/TFTntfexk3ED5C5ICLVvn06JgJvXGxb/8fuLOhggE7yF5PB9iCexdPSeOwrDC/xwe5RONdKbM4XBB3cNvDg+dlxJzIF/SqOoa7h/xatjG936X+SUKO7vlWOK/vg/Bu9jAVNeYL93wC9dMcM2k2Py2mN5yDcuw6yEvdLtRx01jWDQRXc4QdVfrkOTNk8E9MxIv1b9funsC6XoGQSyVIBx6aAajeYTaV67xVdPCqm5dnqVwsW+K3AEqX3gslBPmN2lODjSDSpohxS57S3oEUtLOVYWZTlud7FOL5Q64cAT9bfw80A/4CuPHw9dctXjyCjn+W2jODI9G9nu/HDlu2S7ga1t8S6+8WsFLZRSevs2tqS8hrIRjFkb0P5YPvobmBaCZA2VJQqcjJaR3uVv0mKDbH3HyzOGVtf1j7XJQciO24/FVt5oOeX95FNkVG7H2PiRuJlDlgy7VkNnraQI+jF7/TAlx0dfdFt738"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6" name="KGD_KG_Seal_14" descr="6byrKJCeIqFd0fzdwExRxGVyc4RQR+/92rBcc/wu6qRjjqvOPlyTclDX8dDFytj8uGWkxQk9+13F3LPPxMRT5l37W42mz0rBWFvf+KnJxUUZh/8TliZTH0y9sJHxazj6YWPDkqdEIeUz1Tnu0CNvugj31pjGZWXuPKcRtvk12Y6Rs4GPiKofeSqOOsOg3cLJDfB1rnf6Tv7u+/X+uo3L+jGZPVa7vVO4dQ/FJZcV1WoIp3VwBYAYGAdio42OsAROPoaUjGNDBFJMfod1GySjs3YT5FSZCWVzu23KPKW/g3SQvCROL8QV4eElyp3Um0HAiBFqG+wBeIRP9ElqLU1bMLOARlBt8cpgiqQFyIeH9PByi7/WhdaMEdIMsvLn07bvPVoH5009180jhgwJlo0c/dSVWo4DZUXrcIep+b6b1GYCLocB3MLOZ2TMriV7huXguDzzBfhREm4KsIgfROnN7fIeo8O90o/fV+A4nAIMRVwCNTfQ9XUN1V5/p99iiIyfSx/BJRKnlz0YwIFZLlh53+NK1l2N6vvS7F2lE6GRY2+yzpeBA9OZOkA+0XwjqBVJKMpYIZWfNPqA/cjDdblhyNILi+FEfbKBoioWC8pziNP2D0xYpaMadp72acv/G0NjQyjYPHBfK+MTWM5+dnFkbXebcJ1C20BJOd8drvXw5bMSIsnmMjWsHHllIFhgeCChfKmUxYU2lTl3CkwGuSCIODxHMTV8vX8zLcMgGPD2b7CDKub0aVFrp604D3lFk+J+X+RmTXYhQvBf2g85e9JAruuWMduW1HGlR0vNeNaC0ZDBMtLS6M6sF+QHu5tpwugBk5JTPzp16LtHwsHgbt7JAV/YT41RXg1ycdmhALdedo8LecSadNH4whF8kWgID4+mxYvjGYfsE/DXr9uF/Pd1fZoUW5P9WjYL2kFUENizRoUhoBRRz4ftzSi1EVILpXdj9PYpdm2v+3phJRdXndllT4ZDbHuWVn4+BwF3zG0jday2tJCvWbB7PBkBlitowtIs2zEfPVcqZJdaWjLOLuuzu22otSr06ORGEibEFSicSGzJc0597fkQoPcuSy2wMMCboHpEke32AfCZ5ozxk5ydv13ZmOzYpZ0aU0tcZAyuTJmVm1Ag9TftCXfKAYHR+vYjXVPudC0/mX7ZdzWp4KBkuJlX6PHiRD2gmKeReuc7Dk4wUcR9I7TdHnF/z/tlG4mbsQHCAsMD01u/2iBlOHhB71Gq6yZ1AUIuL+GaCLiQXJjZP9VcPBTW70Cx+374IDKSXwNKNnoxzM8uWW3aZl6y/1zF0tCyaWKNssic5wE8YgWlImk/AVAFm50s2b4/7irMK1DQhkEt1M42OwIPmnUMQOBvu7c90ZedWoI/oKMZQEwDx0z1QXg6ueNCXC5aQgLjM8DvlABOxdERp2Zwk7AUvrGcZzZ6UZ9863ObRmq2kmjStTDsKTB03MvJbiinkLT0IXOg+wEhtls1Bg8wGuweVhadopDkxc+aXi1RI9vv03LmVp3G8Vli3CpZ/T6aZ8OqCWbQrsla0Q+2WQas64XsytxFYv3KzstInWCqPDsty1PQ+dUlLXWVr87jPi3jHrUtXlxf9VphNt190bBSpumCnakOSdGoBhLJsSJSSjBIKZVwSPfGpAGQRG7BWByLWeN9fu8IKxuRWre4o1t4ecINsiVADoOXn9eQz61+B6twvubEQ61T9rQ/7PQtMPZilgPtXyxw2laBz0xyVEaYc07q6aP7yGYWvXB8a/QGOZ7kvtCGkpi7dwTdyAjyLSLHdaNIEJvXf6l7O5R/9eWoMfuYFCZ7MtOrKs77p3I6C3PZ+Jna/KJFdex90YoQnW8aD81HuHsA8HZ7meQhImPpuUgzlibaamc6mlTJBfs78Hho0LO73qWl0r+NCxvrseJYF3QQ7QvPUzUrlW4TEE/frKciNEWWS+nFkovGe54uG6KcKR9EzHbRF2Td4zuJ7oHKlALt87Hu4EVSuXOMvZgwVrrkE29Ac7MEAgUUj5rwuVpt/6A21KbPW0vGIxClkn4SFjR/9ghmKtf2YYlUdO7bC4xwQeeBU0frjbe1U+fueHpg7Xx6XDc+smuC9iIqCNnsYDy14wZR9Un5HTYYPVXaJra5KED2q1v1kKi3K1IGlyF3TNYHRmmR7N8BDynhZU0HmXsxu3xLJK5Ps3Zt32rnfn5b/hXy0yXGlXkdtS6XQOjH7e1p6cvmzGvtwLzHpamj8zKpnMMJcTkB36rcbCNtagAeihH1jbdPqMk5oTzpPaW4VaARIhwcSOtjfRPW3NuvAIBPLeEx9gRg8PiY/PbV0fG+d4+H0Cv4Jygy3oOpuaI41vJXZ2KALWYJ0hDBPJnVSDgOf82MS3M6C3r5ewjy76havH/aDoA2G8E9br7xN5PbbACI9Cra6b6QX5lBfFroExDzm8mvmafQ6LWYnDeRHLGmKxDhgWptM/QHV5YMpX8BHREibevpGO2IMG9ZgTyBi+pfkNPcZVQcI0wb4+yLXzFPLt0cZJlZTRevEJVMc9lrzfEaJTPlIuiSH0dMa+/PY3mp2SpH3JopoUSkv8E/e9T0B7BseGIAoGwHxY5U2JHESTY+WWe8aMEvcnJQI3+xSqhILckrlfHzF2KjBH/fdQ+LPqlubppdHVHxgo7GcYnJseovxitrV9WpSTLHFZM29hhs4YWeiPg/OyhraycVqYoCEso1aLdwZ2nnrmoNvvzrVD7/gFJrnnMk2x62lQKnMlfTprTT45lbmri47OqDk8XA06DIZ+zVsKmsml3e0KZ08Wt53pC50zHpsHi4Owy1i+kps14bsfplGcutUOtxs0ERYEIcW5KZCYWGh2OQqkm1lPFWfPXlndds4bwY0FOplvUeDlMC7Xq6GpBW1Ywz1Tp50nlwCJxQMAD9vpQGGlABbTetjGLL+wgC/Rsi1CbEe5dv/oZsjOdjnkAAZZmr4RT3mw3dVyC0ZlkjHUW6Wz9y/JADhOIt0eXYcuBMUmFTDsgc86kRGG6BkPseVumeFxM1rpp3+kyAXKWnWs1UGoZ7WFOMRiFkQkR+JJ0jK44ulY2oxzMx9M5Uz4t+9p+mVFUEmhd/"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7" name="KGD_KG_Seal_15" descr="NmheT07y/KLvCsgdtNBWh6Ut8VYFXGtekphuAVnorC5oU1sgM5f+DmyaiihBDY9iCEBYD0pCkaAdG759xxiKD+vvKU9Y2bjm5dbpYzJ7DuuS6qYv9JtWQm7YYgc62DRIZdH5GmV/OPoMlADiTknHEe3CzrgCNGXmfA/cIfz6hoA4e+EJIP23RZGz2H0smtYNsrIqccPGh42D/ICBIHLyo5d5UyrOKW0JC7Wo4LxO4IuPbxBwJJr2RpfKaJtooCMBsFNs+GpO7/AEPveBAvxOw6vSMKgWU+QtIDQyKH7b99ToW/sq8I6OdTd2vfK4xysOBbcX34r9/0TeaeJjZ3SFJZo1yJ6nf51pJSmUklL5SEHWiKc0+gxRyAsISIOer/dOLsAwhsRRx/RXHAuj0l+A8DkEUjy8Fs+nEnFU8qfY3FVX9Tx1LKRDHXjmv8uQ98IvyjIyN7JRaTHisQ6ehwCRDdHGWizUkkHUvjpCgMgR+vNajmDrnt2t8gz8j14sNg9P8PhwieD4pI9CnidM28EYkgGX91IJ1vdEhkM/9TrlVCljFhfmhCRwKamH3mI3ixNVLaLpcibnw2EtfU6Xu2YfsWe/Izj57LJ9ZtkceS3+UyCXAFAPPC9YsQGBapK0joRIz7Ojo/SZpY2s1Fy31/G6yWCcgDYSXvKig2xETh9Hko172WBmDGw1ABE0TjDVtnAdHB/o8uw66OgybgJDGPFpZQTqJ0S0S6FOveur7dbRGgLPLbhIRN4sHZ2ENp4ZxSWnVOn1GH1oF4IvdkcGl/JnHl0wXVJrejMtjsoQacRsV1496z6jcxAuiif7u/bRYK0kQjhhmSNxUO+A7inspDXwtuMPaTsMut83Pd2JWle3LKZbBjRrNuSVz/Z3RMIqCHXZY7AKoGMf709qyJveDt0yyJxGZOldfIa9varghp2uHvQy1iP10oDpshQqj3Bh4KkfqYLykAh4Ik3IrTVP3P1f3Tf56cBe8MEupDyldpKz91bBKRGNMsd2kqrS4mZjWVUOz3lwybRwIhuk+uwAcbW3qlZHWmIm7NlVLizPM7hsy7n6efbYo3JzgR11GNToFY8bmEyXraqQTDvK2fnCJ5wj0fQaZsqPBj3gXd1qZ5f7WE4YLN72H++SV5RRtDkUve5FECE/wI4Yb3mOtQk8PFuP0wX2wHsUj0qaJWlWc3XFMYpEc7UpupY8CPgnAcdG7WnsWQnp2uSwkN+BLZUVDaIKNmy/0A9wg1ROz1WA/O16pdnvot9zLdipu4v2rBAybaX7SVhlZb9nv3YbCgyIsLA0cW4KgV4XcRdOr3k/vrfLFR55onGfSA5TqZP4SohynLCx2o+p3UyDUtYJkdDBj9Bn0DEOI4JUVv5bgvxKewjqwU4VrzFEwRXyp51igtFL+SvVbS/a2Bf4x8qVABzi27loDqsksNXbjdw8VRZ5KLlz7wcm6UnX8vxIYong52zQw9vVJneMIR1ka07QUzrtpP81VjrUe9Qwmkw8s+24J3EGS/xA6Oym+hXVY/Qfp7FfkfDK8WqqUugSMQ3PLThPi2lHK3ApVx806RcMC4RZpx58PdbTXRNu2SohPeLNUisdEMxkKgiErO5cJJxR8SRDkXg8XMhXyi/FSaDbTTFGzybeyG9/fIWXJDvKXWCwvWXQHY14eVFJSVNjPJfwNYjxx0MoSLgfWwidP2mqbEG64KqctEMmjdS0SIgZfgJ0gxs5RKn9ymB8ZvUhKULniFvMxervtBhleRSO+QVKoS8LbW9EWMgdljGVWCzTV63Kdf8etTKRDm3LMoRwCGgyj2S/2GZzVsOcw3EgpMOYQEzPemDw43N3c9YE+Qmjll+/6edMqYKbA5wqTsG7+jgCgA+9cTNhjEt1UxYAeGc1fQceY+AwC7bOxUD1Zv3zCjF8rn4EbyJFmVGb8//Bgo1gm4tzfZ9CJ5yvQCP44cPBCl4EEc0KzhmRKFV6ddA/IXPNmOiIePvISmIP71piNN2paQFabaMrUjU9o5A8VFMHe14xmK2uyCu8xWo9Z6MOhDzOVGrrDoVcuV1ie77Af4ujNbePdryecwmWxgqWE5vgyTSlyyEXcrtPk8OAKZMk0FSWg0+NrVXRV+XlDyq1D7vZ51shA6L3YDc7eoPzuj2+FLUYLGClyD4uZjcVK88z9eZC0dljwVMdHwKUIpT2V7P4XmVO+2bpbJDbT6ffqrAvKNhsClYklMkKFn7I6yx/b0+9BOTbKzTQAUamL9LMtH7ODduOo7yCxUuQNHDtF1LtVZAALDz9B3L8YjG7+qlvpeGLEYWbMrpZ620ehS9LzTNzoxKXUjVPwLVci/pfGoDUniIY6NBg60U05MdQjKAQ5nUcK558yJaIhM6yqtZWdgA/MmjUbbsfYCtFD+mDgFtwj89kW4R/egvRwTO9I0ebIrvenDsBp5PtFgnPmoXikYfM2GgyE1oa94IFFQeA1x6TDgKwIq/o+ROwuKmExAqc8QWwLdXIVbJV6Qpezsv8VDuJR22rwY5j316UCi1UsePZ/wDo03Yke3zCgsYp/eMyCtqM9QC8QiBJQCphxPQHRyuHApg9dJotapqQFOxigSHO3NiE8gJW11iKRFrhTAUuSku3usZO3q3ZAbLyvtVqngoZvHbKdMh3kKbpRCJejhLkWf0WDWHHEVANmfcP5cDhHOlnC3LqB0+bDuNMj4OBoPiLT49UQ0sE2qYlGhg/8j9P3rO/eThda/HsahM7O7QdJ+hMyva8ZqTGWwoCOrX1V2EuPD84I9HLjvJp2SVDhKuCsHp1+j6pY3Fv2NmDGLrXUM2nw7eNleKVGJ6TJXCtrjOsDWIGAdVr56RDfyMrNCaI6clMFIWhFYUm5M8iw5w+txR66WcB4DvVd+GQzInYhDzL+ZheLd9Owfr0e/KplrBKEpsSe+r/F/Dw1ESZ8zbmnlYFoc9+HG3p3soSZixWEEQ4yXHs8sf01W0Ulh0RcLoJOd3CA/MzPSmCT4nEwJBnwoZBgUYZiQziQpcrcsSqO4MjkPPKJj8GzW5FnKy3nz0S1pBvO+yp9l6M4DktMsITLJ54Admn30u1HC/4cHxXvKM9Yx6Gd+XA5m3F"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8" name="KGD_KG_Seal_16" descr="avdIHAwo7MCGP9hXxE969mDGqT3t1hxLvvpWU+KNbqH2oIf9hRtCYuAHPPxkGzVMFz8Kecrzvi65pVTMJA8NUohLV53AtvaseQ4LwHoSPooA0j1r4KcRjFA3IFuekbxcco92X337jwXNTbi6TFNjU+puEnNGFzEUCR4WUtkw/rLzAddJFdDEvD2q4bqgQm3EXk2FssaAiu58svD8TYu9ZflTcEbQnApzJY42EogaOnrn7sVjsL5E5shuIeUvkDzUOS6OE0+ut6pTOJIZAsxsYMO4WWAoShmljGvUIMWZb7xsxdwXxYwzDGF9qt0GejbHNSJlPtvZNvzxR7jgGVpOgsb2KVGqyroFbQqnOfyGtF9FpVKLxThjRaYgPfhH6I7FUwUKH9PWDPy18z0bEYW4GHsPsxSVypcVqsyT2dlziAP1lBjYq8K+A1CsUX4ILF6hf18rqSY40KBh+fJU9wUC0o3fY/2Ajq2hbN8sQQ2kAuD8AWjFXnJ9e8VxtFTAqXQy6EKp6Tcm3l/cAQ8fW5B6vZ8QyX33IwuCCyfTx0kcPMdMbL8tj7NvcsLIXeNYRMObLKJuJ/XyACIuVBz5Q44/Epesudp26NtSuvkTtYHxJ+Y/tt+RvwIQb6YMysmewslK/6bYWKI7/45Hc2rjZ7rms1cj12A3v3O2D5t+IFEtVqaMH7+H2FyGScHvTJtdZfpe5s6pJuYFjSOhBjbSHQ3KkDgLvbV0ZwUsN+Upe/kXP6Qc3sBCKKhntUOlFO+qK3fz9st8uQC+EZx7Yf1C/UhhD/Ih2/tOCneNOmReOhMJAUvuaSzTnuSE6OnS3UVLhaHBP9rCBnXL6apY7WIjzlEJqbdapmY8ixD4Znmgl7YIdz7JxhW0XPDFAEZNYOmVp/Yz1hQLQtL7TuxDrVDYs343px/XqKB/92KwCV/rlui8TqXbNkCzgxW7ZqeS4AUPWXRFV7CR3gz13tAcyxyMMe3zHeiIzq2Alapx/HtemWNMA6whjdL6NB6hKzWMvuKgIO5yiYNifUZc1wdtstEbvGCFgJXnWrC46ZmcDjCgibWOIb0rzuZyGdORgZv+Pt3nFVHQLNn0waq0ymUbCo9GKH04+wxAl8frL5iC212lkZzLo+af6wBQ2Z4rn0LZjhrhSTIZLA+uVPnQF/615pqlrrgMQr2L5k+zTT+59qj/NfKiUyZYThxUK8bTnlRFk7TZ8F93QFR9MYEdgzMGkcGT0/qT15L8bI0QAZJLIfpIgIfuobhNr/amDQPnGr9PPA1DqlJho+n2/QQqjun3a1SM/9sRAb1y+6PUfRiLCKicXWZ9FFA3YEXTbWBBzH/6QGaYMGViQIRBTMqHld62vjEbhjTPg9TwA9Ppq0KEcxxqmKqvnftxC+D5GyGY/Ys18H2HHYgLquOLcokCdYR8DlsLJj/GD++mt0I/r7e2CWeqsxf9J9gsjD+bPDdeyVBBfOkbZiTxbTi3jaHVIa3AVrTTqjBhbYSVCi7v1r+zXdSiFC2x0h/EGWGQJpQ5aDZpFU2nxyscc6ezbjrLe8yHSY+VMlYduD9dkPRPA/wMUAl3LkVrOad+GSleFOCLcfrBeJiqDJOCEd1aDpZ/F3w0RIFRdb3D/FxBAqy4Dz0FSp4Fh84E9H3GXIhttH6WZm+7fMpLWRl60eE0DPKmZpfdL3iwPYk5HTJeiewhrUaJYf0H49beSnbYf/HIq37Db0ZLyC+YF7GD3RgPoQCG3doPxk9kWdSU8DiJ76trq8kBfG21G7AkbHxb8JjobK8="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9" name="KGD_6426A5EF$01$29$00011" descr="nwkOiId/bBbOAe61rgYT4vXM3UaFFF0tl2W9B2ekj1Z7kYnHXrUHbs1gN35c90qvqUgcSYGTuErjRM9SgpT+6hz9VIa6c2Bx412GA16Vi1pEY7eb39AonfG1I8FpTtULxqM6tABmaD+UHLOHSV9f/ImNp439WuELVnFk+yity7GQiYuwkXe2nyX9RNS4HvdDVAk0WvEjoVQucIk+EkvGtTf8g+TPxW9uTf1LSr7WVHrp7XOpEbytncyVbXrZ5dfaHy0sUHQy1hCofRyfLAu996bSvSqtuaUppa3r+tgIv8FVPXu4jVk+/KFnNvyCbpTsGljmr3IDvGCuB4g/0t2Iv/hVe/V489nOLWXc71rjVDq3fz8mCySBtvJ9U8dVU1EvtUyQqu5iMwAo9r+4rlUq2nE5xin8um3RF4GO3ZIEZsGQuBjs8+y8PSwmXKDZXpR4+jJGar5Hcyz8vwukAzUzMcyQALdHbWFdr3XSiGD37kowXbJV7ZifEfdIPxYsug0pOmapWmZKvNZei9Zsb96xUiFBysBMmYuDb+gGXKYr2CjfcdzWVo+Ku6Zi4fe9qcPqI/LMq7VQn24BeSo0OkIO2konBnY3dmuV2dmtQAAdd6YRm8RcP6dZlJDG3fqdeB7T8EAC942GmugWEkuduCt3YifAyavvtFSWCk4023rc4dFs2qjKGkuJ3WdLl8pcLUziLVbYX9w7usgEhen2eNCoBhpyAaQf1c7ugwGF6Od7PH6EEGmTIHjOo9k6+ps6V2hbyu9THONW5oUzdNjXZscSSE7e+PynCTPrTgiNLxXyt8bFF4qhmtquD76TpjvlD0QUA4QSrbU99Y6PUO2BC0F5JFVk/hOwKFBuZoMCfKSNHLV5+R5DcNBpG8vmzFuPbXznfUJ+I7m7TQv57uXxamIImyNAKqkarfifNPwsQn+vq8wfl5DaNwaHwT6/Vgu55UVADzID3fiiD6dPkUcnhpB3YIKuBa+tO6bmS0zpM2eIBFKLhpFzFLq38ueyjEVmD3gq91stpgYa7ba7hbYZqddivc2ycMpQ9caJ05e4SJfZmZpGVFwzdAOIQnkxsZ+PG2MxD7LmR7zHmXrG/nl+6PIHQG44AOlo1LM8WQUSmLZ86XmYaQ2KBe5v0ocP+qp+j/XR2navwE/I27a3AjU4uzRwwiKOGxudD+4WBVxovN1w4o2mEdt+H4D8PpyjHQUjsOGWKU74Zjb1RnBtAMzbJp9NSoHW8wYoUYfasc4onFdGMDG6Hq4qbia0CjKD8uwgBxbymzYQW0PtrvqnT8pOFwQBPOB9ZlEg7RNN2LU9mS9YKEzVJCpuC7/SEWtQRzgLBR0kLOub/gtn+F8SmydSKiwWHtvTzsNcgzYbNPW1zUsBmm+dZWaj3GFuYCwW8FGHZeau2IZbMeq4qBEOymryVW+e5Gj6uIqFXXfYRi7DHM1k5sG4iEVwp38w7rQFYHr01ic2v67rwmUmdgsHOaGgi4blHrofJjWEdvY88dODYZ7nCR+xGvo/dbLG7BJqsSYkfBRdtPLHJ0z8+9u1GSvX+nUO2nObQOfxgcFvnbePMZn4lnUAjf8CNEUMdD+C18qylFrwamVV9etko078agXh8m2JbVnJib44GCxiQvLBKTlwNBjh8gJ6Wvd/t0VoIebUzXQoo0LgUM41obqsyS+/gPSjinhCfWSgOBWt0aDQqxE4Jjf6hAtgWzsP0geZtoFISHGN+yuGnmNQNeQwonD/b0W8Ydh0HqyAogOCoZbiiaeRTmfYQ3s6GB73zNI0mQBrqLIlyI5q9CQCaEXWazJu/+FrvV9uBwj+b7W0sfqOgl/ckRHobOyeXtIoNp2ritzQj7ohNG3cMQyqFybtBwUNwJkuN5qf4QDahsWsJUQFKO0yupF4QXFawzh0bcco5ZIMTzkU6/UB5UuauTc9JJlCZmHdE9AV0UPrD1mYZr03Gqx4YRslV1yzfEr1fV/qDSL7bQXAYxur+/OU/U7bwA1ATGPHPrpq6twQhhuYAUNkMEOAz+k9rhBOM9nYwIBD15TLxClWceXQX7Uhh+Umx0qeskeojGaU1Rv8/+Ovu7bqJI8aEYzl+IuPZggFV3qaog80oECZqgB0xxZtuSSrmI2bNXGPlNbUUMJkXCMpnhRa7X6HmxVfXs2VMj62dX/HdXtg3TTnEnTdrAnjGw768vxo6thmkEvazXl7Jn1PPvtLL0nk3P0v+eB4JoL5IecttQ/rwDrBVm45MmyVO8zsL4XyLMpRX0AlKyR4pDlJ/rILxbyOy2F7/Ox5LswPSktPbGb7/9Jb"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548640</xdr:colOff>
      <xdr:row>0</xdr:row>
      <xdr:rowOff>179705</xdr:rowOff>
    </xdr:from>
    <xdr:to>
      <xdr:col>1</xdr:col>
      <xdr:colOff>860425</xdr:colOff>
      <xdr:row>2</xdr:row>
      <xdr:rowOff>1010285</xdr:rowOff>
    </xdr:to>
    <xdr:pic>
      <xdr:nvPicPr>
        <xdr:cNvPr id="2" name="KG_6426A5EF$01$29$0001$N$000200" descr="Seal"/>
        <xdr:cNvPicPr/>
      </xdr:nvPicPr>
      <xdr:blipFill>
        <a:blip r:embed="rId1"/>
        <a:stretch>
          <a:fillRect/>
        </a:stretch>
      </xdr:blipFill>
      <xdr:spPr>
        <a:xfrm>
          <a:off x="548640" y="179705"/>
          <a:ext cx="1511935" cy="152654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
  <sheetViews>
    <sheetView view="pageBreakPreview" zoomScaleNormal="100" topLeftCell="A37" workbookViewId="0">
      <selection activeCell="G49" sqref="G49:I49"/>
    </sheetView>
  </sheetViews>
  <sheetFormatPr defaultColWidth="8.875" defaultRowHeight="13.5"/>
  <cols>
    <col min="1" max="1" width="6.75" style="41" customWidth="1"/>
    <col min="2" max="2" width="10.25" style="41" customWidth="1"/>
    <col min="3" max="3" width="13.25" style="41" customWidth="1"/>
    <col min="4" max="4" width="9.25" style="41" customWidth="1"/>
    <col min="5" max="5" width="9.125" style="41" customWidth="1"/>
    <col min="6" max="6" width="22.125" style="41" customWidth="1"/>
    <col min="7" max="7" width="15.75" style="41" customWidth="1"/>
    <col min="8" max="8" width="11.5" style="41" customWidth="1"/>
    <col min="9" max="9" width="15.125" style="41" customWidth="1"/>
    <col min="10" max="10" width="10.25" style="41" customWidth="1"/>
    <col min="11" max="11" width="9.875" style="41" customWidth="1"/>
    <col min="12" max="12" width="10" style="41" customWidth="1"/>
    <col min="13" max="13" width="9.125" style="41" customWidth="1"/>
    <col min="14" max="14" width="8.5" style="41" customWidth="1"/>
    <col min="15" max="15" width="6.75" style="41" customWidth="1"/>
    <col min="16" max="17" width="8.75" style="41" customWidth="1"/>
    <col min="18" max="18" width="11.25" style="41" customWidth="1"/>
    <col min="19" max="16383" width="8.875" style="41"/>
  </cols>
  <sheetData>
    <row r="1" s="41" customFormat="1" ht="21" customHeight="1" spans="1:2">
      <c r="A1" s="44" t="s">
        <v>0</v>
      </c>
      <c r="B1" s="44"/>
    </row>
    <row r="2" s="41" customFormat="1" ht="28.15" customHeight="1" spans="1:18">
      <c r="A2" s="45" t="s">
        <v>1</v>
      </c>
      <c r="B2" s="46"/>
      <c r="C2" s="46"/>
      <c r="D2" s="46"/>
      <c r="E2" s="46"/>
      <c r="F2" s="46"/>
      <c r="G2" s="46"/>
      <c r="H2" s="46"/>
      <c r="I2" s="46"/>
      <c r="J2" s="46"/>
      <c r="K2" s="46"/>
      <c r="L2" s="46"/>
      <c r="M2" s="46"/>
      <c r="N2" s="46"/>
      <c r="O2" s="46"/>
      <c r="P2" s="46"/>
      <c r="Q2" s="46"/>
      <c r="R2" s="46"/>
    </row>
    <row r="3" s="42" customFormat="1" ht="42" customHeight="1" spans="1:18">
      <c r="A3" s="47" t="s">
        <v>2</v>
      </c>
      <c r="B3" s="47"/>
      <c r="C3" s="47"/>
      <c r="D3" s="48"/>
      <c r="E3" s="49"/>
      <c r="F3" s="49"/>
      <c r="G3" s="50"/>
      <c r="H3" s="47" t="s">
        <v>3</v>
      </c>
      <c r="I3" s="47"/>
      <c r="J3" s="53"/>
      <c r="K3" s="78"/>
      <c r="L3" s="53" t="s">
        <v>4</v>
      </c>
      <c r="M3" s="78"/>
      <c r="N3" s="79" t="s">
        <v>5</v>
      </c>
      <c r="O3" s="80"/>
      <c r="P3" s="80"/>
      <c r="Q3" s="85"/>
      <c r="R3" s="86"/>
    </row>
    <row r="4" s="42" customFormat="1" ht="36" customHeight="1" spans="1:18">
      <c r="A4" s="51" t="s">
        <v>6</v>
      </c>
      <c r="B4" s="51"/>
      <c r="C4" s="51"/>
      <c r="D4" s="47" t="s">
        <v>7</v>
      </c>
      <c r="E4" s="47"/>
      <c r="F4" s="47"/>
      <c r="G4" s="47" t="s">
        <v>8</v>
      </c>
      <c r="H4" s="13" t="s">
        <v>9</v>
      </c>
      <c r="I4" s="51"/>
      <c r="J4" s="47" t="s">
        <v>10</v>
      </c>
      <c r="K4" s="47"/>
      <c r="L4" s="47"/>
      <c r="M4" s="51" t="s">
        <v>11</v>
      </c>
      <c r="N4" s="51"/>
      <c r="O4" s="51"/>
      <c r="P4" s="51" t="s">
        <v>12</v>
      </c>
      <c r="Q4" s="51"/>
      <c r="R4" s="87"/>
    </row>
    <row r="5" s="42" customFormat="1" ht="21" customHeight="1" spans="1:18">
      <c r="A5" s="51"/>
      <c r="B5" s="51"/>
      <c r="C5" s="51"/>
      <c r="D5" s="47" t="s">
        <v>13</v>
      </c>
      <c r="E5" s="47"/>
      <c r="F5" s="47"/>
      <c r="G5" s="52"/>
      <c r="H5" s="52"/>
      <c r="I5" s="52"/>
      <c r="J5" s="52"/>
      <c r="K5" s="52"/>
      <c r="L5" s="52"/>
      <c r="M5" s="52"/>
      <c r="N5" s="52"/>
      <c r="O5" s="52"/>
      <c r="P5" s="81"/>
      <c r="Q5" s="81"/>
      <c r="R5" s="87"/>
    </row>
    <row r="6" s="42" customFormat="1" ht="21" customHeight="1" spans="1:18">
      <c r="A6" s="51"/>
      <c r="B6" s="51"/>
      <c r="C6" s="51"/>
      <c r="D6" s="53" t="s">
        <v>14</v>
      </c>
      <c r="E6" s="54"/>
      <c r="F6" s="55"/>
      <c r="G6" s="52"/>
      <c r="H6" s="52"/>
      <c r="I6" s="52"/>
      <c r="J6" s="52"/>
      <c r="K6" s="52"/>
      <c r="L6" s="52"/>
      <c r="M6" s="52"/>
      <c r="N6" s="52"/>
      <c r="O6" s="52"/>
      <c r="P6" s="81"/>
      <c r="Q6" s="81"/>
      <c r="R6" s="87"/>
    </row>
    <row r="7" s="42" customFormat="1" ht="21" customHeight="1" spans="1:18">
      <c r="A7" s="51"/>
      <c r="B7" s="51"/>
      <c r="C7" s="51"/>
      <c r="D7" s="56" t="s">
        <v>15</v>
      </c>
      <c r="E7" s="57"/>
      <c r="F7" s="47" t="s">
        <v>13</v>
      </c>
      <c r="G7" s="52"/>
      <c r="H7" s="52"/>
      <c r="I7" s="52"/>
      <c r="J7" s="52"/>
      <c r="K7" s="52"/>
      <c r="L7" s="52"/>
      <c r="M7" s="52"/>
      <c r="N7" s="52"/>
      <c r="O7" s="52"/>
      <c r="P7" s="81"/>
      <c r="Q7" s="81"/>
      <c r="R7" s="87"/>
    </row>
    <row r="8" s="42" customFormat="1" ht="21" customHeight="1" spans="1:18">
      <c r="A8" s="51"/>
      <c r="B8" s="51"/>
      <c r="C8" s="51"/>
      <c r="D8" s="58"/>
      <c r="E8" s="59"/>
      <c r="F8" s="60" t="s">
        <v>16</v>
      </c>
      <c r="G8" s="52"/>
      <c r="H8" s="52"/>
      <c r="I8" s="52"/>
      <c r="J8" s="52"/>
      <c r="K8" s="52"/>
      <c r="L8" s="52"/>
      <c r="M8" s="52"/>
      <c r="N8" s="52"/>
      <c r="O8" s="52"/>
      <c r="P8" s="81"/>
      <c r="Q8" s="81"/>
      <c r="R8" s="87"/>
    </row>
    <row r="9" s="42" customFormat="1" ht="21" customHeight="1" spans="1:18">
      <c r="A9" s="51"/>
      <c r="B9" s="51"/>
      <c r="C9" s="51"/>
      <c r="D9" s="61"/>
      <c r="E9" s="62"/>
      <c r="F9" s="63" t="s">
        <v>17</v>
      </c>
      <c r="G9" s="52"/>
      <c r="H9" s="52"/>
      <c r="I9" s="52"/>
      <c r="J9" s="52"/>
      <c r="K9" s="52"/>
      <c r="L9" s="52"/>
      <c r="M9" s="52"/>
      <c r="N9" s="52"/>
      <c r="O9" s="52"/>
      <c r="P9" s="81"/>
      <c r="Q9" s="81"/>
      <c r="R9" s="87"/>
    </row>
    <row r="10" s="42" customFormat="1" ht="87" customHeight="1" spans="1:18">
      <c r="A10" s="64" t="s">
        <v>18</v>
      </c>
      <c r="B10" s="64"/>
      <c r="C10" s="64"/>
      <c r="D10" s="65"/>
      <c r="E10" s="65"/>
      <c r="F10" s="65"/>
      <c r="G10" s="65"/>
      <c r="H10" s="65"/>
      <c r="I10" s="65"/>
      <c r="J10" s="65"/>
      <c r="K10" s="65"/>
      <c r="L10" s="65"/>
      <c r="M10" s="65"/>
      <c r="N10" s="65"/>
      <c r="O10" s="65"/>
      <c r="P10" s="65"/>
      <c r="Q10" s="65"/>
      <c r="R10" s="87"/>
    </row>
    <row r="11" s="43" customFormat="1" ht="31.15" customHeight="1" spans="1:17">
      <c r="A11" s="66" t="s">
        <v>19</v>
      </c>
      <c r="B11" s="66" t="s">
        <v>20</v>
      </c>
      <c r="C11" s="66" t="s">
        <v>21</v>
      </c>
      <c r="D11" s="66" t="s">
        <v>22</v>
      </c>
      <c r="E11" s="66" t="s">
        <v>23</v>
      </c>
      <c r="F11" s="66"/>
      <c r="G11" s="66" t="s">
        <v>24</v>
      </c>
      <c r="H11" s="66"/>
      <c r="I11" s="66"/>
      <c r="J11" s="66" t="s">
        <v>25</v>
      </c>
      <c r="K11" s="66"/>
      <c r="L11" s="66"/>
      <c r="M11" s="66" t="s">
        <v>26</v>
      </c>
      <c r="N11" s="66"/>
      <c r="O11" s="66"/>
      <c r="P11" s="66"/>
      <c r="Q11" s="88" t="s">
        <v>3</v>
      </c>
    </row>
    <row r="12" s="43" customFormat="1" ht="80.1" customHeight="1" spans="1:17">
      <c r="A12" s="67" t="s">
        <v>27</v>
      </c>
      <c r="B12" s="67" t="s">
        <v>28</v>
      </c>
      <c r="C12" s="67" t="s">
        <v>29</v>
      </c>
      <c r="D12" s="67">
        <v>4</v>
      </c>
      <c r="E12" s="68" t="s">
        <v>30</v>
      </c>
      <c r="F12" s="68"/>
      <c r="G12" s="68" t="s">
        <v>31</v>
      </c>
      <c r="H12" s="68"/>
      <c r="I12" s="68"/>
      <c r="J12" s="68" t="s">
        <v>32</v>
      </c>
      <c r="K12" s="68"/>
      <c r="L12" s="68"/>
      <c r="M12" s="82"/>
      <c r="N12" s="82"/>
      <c r="O12" s="82"/>
      <c r="P12" s="82"/>
      <c r="Q12" s="89"/>
    </row>
    <row r="13" s="43" customFormat="1" ht="90" customHeight="1" spans="1:17">
      <c r="A13" s="67"/>
      <c r="B13" s="67"/>
      <c r="C13" s="67" t="s">
        <v>33</v>
      </c>
      <c r="D13" s="67">
        <v>3</v>
      </c>
      <c r="E13" s="68" t="s">
        <v>34</v>
      </c>
      <c r="F13" s="68"/>
      <c r="G13" s="68" t="s">
        <v>35</v>
      </c>
      <c r="H13" s="68"/>
      <c r="I13" s="68"/>
      <c r="J13" s="68" t="s">
        <v>36</v>
      </c>
      <c r="K13" s="68"/>
      <c r="L13" s="68"/>
      <c r="M13" s="82"/>
      <c r="N13" s="82"/>
      <c r="O13" s="82"/>
      <c r="P13" s="82"/>
      <c r="Q13" s="89"/>
    </row>
    <row r="14" s="43" customFormat="1" ht="88.15" customHeight="1" spans="1:17">
      <c r="A14" s="67"/>
      <c r="B14" s="67" t="s">
        <v>37</v>
      </c>
      <c r="C14" s="67" t="s">
        <v>38</v>
      </c>
      <c r="D14" s="67">
        <v>2</v>
      </c>
      <c r="E14" s="68" t="s">
        <v>39</v>
      </c>
      <c r="F14" s="68"/>
      <c r="G14" s="68" t="s">
        <v>40</v>
      </c>
      <c r="H14" s="68"/>
      <c r="I14" s="68"/>
      <c r="J14" s="68" t="s">
        <v>41</v>
      </c>
      <c r="K14" s="68"/>
      <c r="L14" s="68"/>
      <c r="M14" s="82"/>
      <c r="N14" s="82"/>
      <c r="O14" s="82"/>
      <c r="P14" s="82"/>
      <c r="Q14" s="89"/>
    </row>
    <row r="15" s="43" customFormat="1" ht="78" customHeight="1" spans="1:17">
      <c r="A15" s="67"/>
      <c r="B15" s="67"/>
      <c r="C15" s="67" t="s">
        <v>42</v>
      </c>
      <c r="D15" s="67">
        <v>2</v>
      </c>
      <c r="E15" s="68" t="s">
        <v>43</v>
      </c>
      <c r="F15" s="68"/>
      <c r="G15" s="68" t="s">
        <v>44</v>
      </c>
      <c r="H15" s="68"/>
      <c r="I15" s="68"/>
      <c r="J15" s="68" t="s">
        <v>45</v>
      </c>
      <c r="K15" s="68"/>
      <c r="L15" s="68"/>
      <c r="M15" s="82"/>
      <c r="N15" s="82"/>
      <c r="O15" s="82"/>
      <c r="P15" s="82"/>
      <c r="Q15" s="89"/>
    </row>
    <row r="16" s="43" customFormat="1" ht="91.15" customHeight="1" spans="1:17">
      <c r="A16" s="67"/>
      <c r="B16" s="67"/>
      <c r="C16" s="67" t="s">
        <v>46</v>
      </c>
      <c r="D16" s="67">
        <v>2</v>
      </c>
      <c r="E16" s="68" t="s">
        <v>47</v>
      </c>
      <c r="F16" s="68"/>
      <c r="G16" s="68" t="s">
        <v>48</v>
      </c>
      <c r="H16" s="68"/>
      <c r="I16" s="68"/>
      <c r="J16" s="68" t="s">
        <v>49</v>
      </c>
      <c r="K16" s="68"/>
      <c r="L16" s="68"/>
      <c r="M16" s="82"/>
      <c r="N16" s="82"/>
      <c r="O16" s="82"/>
      <c r="P16" s="82"/>
      <c r="Q16" s="89"/>
    </row>
    <row r="17" s="43" customFormat="1" ht="122.1" customHeight="1" spans="1:17">
      <c r="A17" s="67"/>
      <c r="B17" s="67"/>
      <c r="C17" s="67" t="s">
        <v>50</v>
      </c>
      <c r="D17" s="67">
        <v>2</v>
      </c>
      <c r="E17" s="68" t="s">
        <v>51</v>
      </c>
      <c r="F17" s="68"/>
      <c r="G17" s="68" t="s">
        <v>52</v>
      </c>
      <c r="H17" s="68"/>
      <c r="I17" s="68"/>
      <c r="J17" s="68" t="s">
        <v>53</v>
      </c>
      <c r="K17" s="68"/>
      <c r="L17" s="68"/>
      <c r="M17" s="82"/>
      <c r="N17" s="82"/>
      <c r="O17" s="82"/>
      <c r="P17" s="82"/>
      <c r="Q17" s="89"/>
    </row>
    <row r="18" s="43" customFormat="1" ht="91.15" customHeight="1" spans="1:17">
      <c r="A18" s="69" t="s">
        <v>54</v>
      </c>
      <c r="B18" s="67" t="s">
        <v>55</v>
      </c>
      <c r="C18" s="67" t="s">
        <v>56</v>
      </c>
      <c r="D18" s="67">
        <v>1</v>
      </c>
      <c r="E18" s="68" t="s">
        <v>57</v>
      </c>
      <c r="F18" s="68"/>
      <c r="G18" s="68" t="s">
        <v>58</v>
      </c>
      <c r="H18" s="68"/>
      <c r="I18" s="68"/>
      <c r="J18" s="68" t="s">
        <v>59</v>
      </c>
      <c r="K18" s="68"/>
      <c r="L18" s="68"/>
      <c r="M18" s="82"/>
      <c r="N18" s="82"/>
      <c r="O18" s="82"/>
      <c r="P18" s="82"/>
      <c r="Q18" s="89"/>
    </row>
    <row r="19" s="43" customFormat="1" ht="84" customHeight="1" spans="1:17">
      <c r="A19" s="69"/>
      <c r="B19" s="67"/>
      <c r="C19" s="67" t="s">
        <v>60</v>
      </c>
      <c r="D19" s="67">
        <v>1</v>
      </c>
      <c r="E19" s="68" t="s">
        <v>61</v>
      </c>
      <c r="F19" s="68"/>
      <c r="G19" s="68" t="s">
        <v>62</v>
      </c>
      <c r="H19" s="68"/>
      <c r="I19" s="68"/>
      <c r="J19" s="68" t="s">
        <v>63</v>
      </c>
      <c r="K19" s="68"/>
      <c r="L19" s="68"/>
      <c r="M19" s="82"/>
      <c r="N19" s="82"/>
      <c r="O19" s="82"/>
      <c r="P19" s="82"/>
      <c r="Q19" s="89"/>
    </row>
    <row r="20" s="43" customFormat="1" ht="81" customHeight="1" spans="1:17">
      <c r="A20" s="69"/>
      <c r="B20" s="67"/>
      <c r="C20" s="67" t="s">
        <v>64</v>
      </c>
      <c r="D20" s="67">
        <v>2</v>
      </c>
      <c r="E20" s="68" t="s">
        <v>65</v>
      </c>
      <c r="F20" s="68"/>
      <c r="G20" s="68" t="s">
        <v>66</v>
      </c>
      <c r="H20" s="68"/>
      <c r="I20" s="68"/>
      <c r="J20" s="68" t="s">
        <v>67</v>
      </c>
      <c r="K20" s="68"/>
      <c r="L20" s="68"/>
      <c r="M20" s="82"/>
      <c r="N20" s="82"/>
      <c r="O20" s="82"/>
      <c r="P20" s="82"/>
      <c r="Q20" s="89"/>
    </row>
    <row r="21" s="43" customFormat="1" ht="67.15" customHeight="1" spans="1:17">
      <c r="A21" s="69"/>
      <c r="B21" s="67"/>
      <c r="C21" s="67" t="s">
        <v>68</v>
      </c>
      <c r="D21" s="67">
        <v>1</v>
      </c>
      <c r="E21" s="68" t="s">
        <v>69</v>
      </c>
      <c r="F21" s="68"/>
      <c r="G21" s="68" t="s">
        <v>70</v>
      </c>
      <c r="H21" s="68"/>
      <c r="I21" s="68"/>
      <c r="J21" s="68" t="s">
        <v>71</v>
      </c>
      <c r="K21" s="68"/>
      <c r="L21" s="68"/>
      <c r="M21" s="82"/>
      <c r="N21" s="82"/>
      <c r="O21" s="82"/>
      <c r="P21" s="82"/>
      <c r="Q21" s="89"/>
    </row>
    <row r="22" s="43" customFormat="1" ht="70.15" customHeight="1" spans="1:17">
      <c r="A22" s="69"/>
      <c r="B22" s="67"/>
      <c r="C22" s="67" t="s">
        <v>72</v>
      </c>
      <c r="D22" s="67">
        <v>1</v>
      </c>
      <c r="E22" s="68" t="s">
        <v>73</v>
      </c>
      <c r="F22" s="68"/>
      <c r="G22" s="68" t="s">
        <v>74</v>
      </c>
      <c r="H22" s="68"/>
      <c r="I22" s="68"/>
      <c r="J22" s="68" t="s">
        <v>75</v>
      </c>
      <c r="K22" s="68"/>
      <c r="L22" s="68"/>
      <c r="M22" s="82"/>
      <c r="N22" s="82"/>
      <c r="O22" s="82"/>
      <c r="P22" s="82"/>
      <c r="Q22" s="89"/>
    </row>
    <row r="23" s="43" customFormat="1" ht="64.15" customHeight="1" spans="1:17">
      <c r="A23" s="69"/>
      <c r="B23" s="67"/>
      <c r="C23" s="67" t="s">
        <v>76</v>
      </c>
      <c r="D23" s="67">
        <v>1</v>
      </c>
      <c r="E23" s="68" t="s">
        <v>77</v>
      </c>
      <c r="F23" s="68"/>
      <c r="G23" s="68" t="s">
        <v>78</v>
      </c>
      <c r="H23" s="68"/>
      <c r="I23" s="68"/>
      <c r="J23" s="68" t="s">
        <v>79</v>
      </c>
      <c r="K23" s="68"/>
      <c r="L23" s="68"/>
      <c r="M23" s="82"/>
      <c r="N23" s="82"/>
      <c r="O23" s="82"/>
      <c r="P23" s="82"/>
      <c r="Q23" s="89"/>
    </row>
    <row r="24" s="43" customFormat="1" ht="84" customHeight="1" spans="1:17">
      <c r="A24" s="69"/>
      <c r="B24" s="67"/>
      <c r="C24" s="67" t="s">
        <v>80</v>
      </c>
      <c r="D24" s="67">
        <v>1</v>
      </c>
      <c r="E24" s="68" t="s">
        <v>81</v>
      </c>
      <c r="F24" s="68"/>
      <c r="G24" s="68" t="s">
        <v>82</v>
      </c>
      <c r="H24" s="68"/>
      <c r="I24" s="68"/>
      <c r="J24" s="68" t="s">
        <v>83</v>
      </c>
      <c r="K24" s="68"/>
      <c r="L24" s="68"/>
      <c r="M24" s="82"/>
      <c r="N24" s="82"/>
      <c r="O24" s="82"/>
      <c r="P24" s="82"/>
      <c r="Q24" s="89"/>
    </row>
    <row r="25" s="43" customFormat="1" ht="97.15" customHeight="1" spans="1:17">
      <c r="A25" s="69"/>
      <c r="B25" s="67" t="s">
        <v>84</v>
      </c>
      <c r="C25" s="67" t="s">
        <v>85</v>
      </c>
      <c r="D25" s="67">
        <v>2</v>
      </c>
      <c r="E25" s="68" t="s">
        <v>86</v>
      </c>
      <c r="F25" s="68"/>
      <c r="G25" s="68" t="s">
        <v>87</v>
      </c>
      <c r="H25" s="68"/>
      <c r="I25" s="68"/>
      <c r="J25" s="68" t="s">
        <v>88</v>
      </c>
      <c r="K25" s="68"/>
      <c r="L25" s="68"/>
      <c r="M25" s="82"/>
      <c r="N25" s="82"/>
      <c r="O25" s="82"/>
      <c r="P25" s="82"/>
      <c r="Q25" s="89"/>
    </row>
    <row r="26" s="43" customFormat="1" ht="68.1" customHeight="1" spans="1:17">
      <c r="A26" s="69"/>
      <c r="B26" s="67"/>
      <c r="C26" s="67" t="s">
        <v>89</v>
      </c>
      <c r="D26" s="67">
        <v>2</v>
      </c>
      <c r="E26" s="68" t="s">
        <v>90</v>
      </c>
      <c r="F26" s="68"/>
      <c r="G26" s="68" t="s">
        <v>91</v>
      </c>
      <c r="H26" s="68"/>
      <c r="I26" s="68"/>
      <c r="J26" s="68" t="s">
        <v>88</v>
      </c>
      <c r="K26" s="68"/>
      <c r="L26" s="68"/>
      <c r="M26" s="82"/>
      <c r="N26" s="82"/>
      <c r="O26" s="82"/>
      <c r="P26" s="82"/>
      <c r="Q26" s="89"/>
    </row>
    <row r="27" s="43" customFormat="1" ht="56.1" customHeight="1" spans="1:17">
      <c r="A27" s="69"/>
      <c r="B27" s="67"/>
      <c r="C27" s="67" t="s">
        <v>92</v>
      </c>
      <c r="D27" s="67">
        <v>1</v>
      </c>
      <c r="E27" s="68" t="s">
        <v>93</v>
      </c>
      <c r="F27" s="68"/>
      <c r="G27" s="68" t="s">
        <v>94</v>
      </c>
      <c r="H27" s="68"/>
      <c r="I27" s="68"/>
      <c r="J27" s="68" t="s">
        <v>95</v>
      </c>
      <c r="K27" s="68"/>
      <c r="L27" s="68"/>
      <c r="M27" s="82"/>
      <c r="N27" s="82"/>
      <c r="O27" s="82"/>
      <c r="P27" s="82"/>
      <c r="Q27" s="89"/>
    </row>
    <row r="28" s="43" customFormat="1" ht="96" customHeight="1" spans="1:17">
      <c r="A28" s="69"/>
      <c r="B28" s="67"/>
      <c r="C28" s="67" t="s">
        <v>96</v>
      </c>
      <c r="D28" s="67">
        <v>1</v>
      </c>
      <c r="E28" s="68" t="s">
        <v>97</v>
      </c>
      <c r="F28" s="68"/>
      <c r="G28" s="68" t="s">
        <v>98</v>
      </c>
      <c r="H28" s="68"/>
      <c r="I28" s="68"/>
      <c r="J28" s="68" t="s">
        <v>99</v>
      </c>
      <c r="K28" s="68"/>
      <c r="L28" s="68"/>
      <c r="M28" s="82"/>
      <c r="N28" s="82"/>
      <c r="O28" s="82"/>
      <c r="P28" s="82"/>
      <c r="Q28" s="89"/>
    </row>
    <row r="29" s="43" customFormat="1" ht="56.1" customHeight="1" spans="1:17">
      <c r="A29" s="69"/>
      <c r="B29" s="67"/>
      <c r="C29" s="67" t="s">
        <v>100</v>
      </c>
      <c r="D29" s="67">
        <v>1</v>
      </c>
      <c r="E29" s="68" t="s">
        <v>101</v>
      </c>
      <c r="F29" s="68"/>
      <c r="G29" s="68" t="s">
        <v>102</v>
      </c>
      <c r="H29" s="68"/>
      <c r="I29" s="68"/>
      <c r="J29" s="68" t="s">
        <v>103</v>
      </c>
      <c r="K29" s="68"/>
      <c r="L29" s="68"/>
      <c r="M29" s="82"/>
      <c r="N29" s="82"/>
      <c r="O29" s="82"/>
      <c r="P29" s="82"/>
      <c r="Q29" s="89"/>
    </row>
    <row r="30" s="43" customFormat="1" ht="66" customHeight="1" spans="1:17">
      <c r="A30" s="69"/>
      <c r="B30" s="67"/>
      <c r="C30" s="67" t="s">
        <v>104</v>
      </c>
      <c r="D30" s="67">
        <v>1</v>
      </c>
      <c r="E30" s="68" t="s">
        <v>105</v>
      </c>
      <c r="F30" s="68"/>
      <c r="G30" s="68" t="s">
        <v>106</v>
      </c>
      <c r="H30" s="68"/>
      <c r="I30" s="68"/>
      <c r="J30" s="68" t="s">
        <v>88</v>
      </c>
      <c r="K30" s="68"/>
      <c r="L30" s="68"/>
      <c r="M30" s="82"/>
      <c r="N30" s="82"/>
      <c r="O30" s="82"/>
      <c r="P30" s="82"/>
      <c r="Q30" s="89"/>
    </row>
    <row r="31" s="43" customFormat="1" ht="76.15" customHeight="1" spans="1:17">
      <c r="A31" s="69"/>
      <c r="B31" s="67" t="s">
        <v>107</v>
      </c>
      <c r="C31" s="67" t="s">
        <v>108</v>
      </c>
      <c r="D31" s="67">
        <v>1</v>
      </c>
      <c r="E31" s="68" t="s">
        <v>109</v>
      </c>
      <c r="F31" s="68"/>
      <c r="G31" s="68" t="s">
        <v>110</v>
      </c>
      <c r="H31" s="68"/>
      <c r="I31" s="68"/>
      <c r="J31" s="68" t="s">
        <v>88</v>
      </c>
      <c r="K31" s="68"/>
      <c r="L31" s="68"/>
      <c r="M31" s="82"/>
      <c r="N31" s="82"/>
      <c r="O31" s="82"/>
      <c r="P31" s="82"/>
      <c r="Q31" s="89"/>
    </row>
    <row r="32" s="43" customFormat="1" ht="84" customHeight="1" spans="1:17">
      <c r="A32" s="69"/>
      <c r="B32" s="70"/>
      <c r="C32" s="67" t="s">
        <v>111</v>
      </c>
      <c r="D32" s="67">
        <v>2</v>
      </c>
      <c r="E32" s="68" t="s">
        <v>112</v>
      </c>
      <c r="F32" s="68"/>
      <c r="G32" s="68" t="s">
        <v>113</v>
      </c>
      <c r="H32" s="68"/>
      <c r="I32" s="68"/>
      <c r="J32" s="68" t="s">
        <v>88</v>
      </c>
      <c r="K32" s="68"/>
      <c r="L32" s="68"/>
      <c r="M32" s="82"/>
      <c r="N32" s="82"/>
      <c r="O32" s="82"/>
      <c r="P32" s="82"/>
      <c r="Q32" s="89"/>
    </row>
    <row r="33" s="43" customFormat="1" ht="56.1" customHeight="1" spans="1:17">
      <c r="A33" s="69"/>
      <c r="B33" s="70"/>
      <c r="C33" s="67" t="s">
        <v>114</v>
      </c>
      <c r="D33" s="67">
        <v>1</v>
      </c>
      <c r="E33" s="68" t="s">
        <v>115</v>
      </c>
      <c r="F33" s="68"/>
      <c r="G33" s="68" t="s">
        <v>116</v>
      </c>
      <c r="H33" s="68"/>
      <c r="I33" s="68"/>
      <c r="J33" s="68" t="s">
        <v>117</v>
      </c>
      <c r="K33" s="68"/>
      <c r="L33" s="68"/>
      <c r="M33" s="82"/>
      <c r="N33" s="82"/>
      <c r="O33" s="82"/>
      <c r="P33" s="82"/>
      <c r="Q33" s="89"/>
    </row>
    <row r="34" s="43" customFormat="1" ht="69" customHeight="1" spans="1:17">
      <c r="A34" s="67" t="s">
        <v>118</v>
      </c>
      <c r="B34" s="67" t="s">
        <v>119</v>
      </c>
      <c r="C34" s="67" t="s">
        <v>120</v>
      </c>
      <c r="D34" s="67">
        <v>5</v>
      </c>
      <c r="E34" s="68" t="s">
        <v>121</v>
      </c>
      <c r="F34" s="68"/>
      <c r="G34" s="68" t="s">
        <v>122</v>
      </c>
      <c r="H34" s="68"/>
      <c r="I34" s="68"/>
      <c r="J34" s="68" t="s">
        <v>123</v>
      </c>
      <c r="K34" s="68"/>
      <c r="L34" s="68"/>
      <c r="M34" s="82"/>
      <c r="N34" s="82"/>
      <c r="O34" s="82"/>
      <c r="P34" s="82"/>
      <c r="Q34" s="89"/>
    </row>
    <row r="35" s="43" customFormat="1" ht="33" customHeight="1" spans="1:17">
      <c r="A35" s="67"/>
      <c r="B35" s="67" t="s">
        <v>124</v>
      </c>
      <c r="C35" s="71" t="s">
        <v>125</v>
      </c>
      <c r="D35" s="67">
        <v>30</v>
      </c>
      <c r="E35" s="68" t="s">
        <v>126</v>
      </c>
      <c r="F35" s="68"/>
      <c r="G35" s="72"/>
      <c r="H35" s="72"/>
      <c r="I35" s="72"/>
      <c r="J35" s="83" t="s">
        <v>127</v>
      </c>
      <c r="K35" s="83"/>
      <c r="L35" s="83"/>
      <c r="M35" s="82"/>
      <c r="N35" s="82"/>
      <c r="O35" s="82"/>
      <c r="P35" s="82"/>
      <c r="Q35" s="89"/>
    </row>
    <row r="36" s="43" customFormat="1" ht="33" customHeight="1" spans="1:17">
      <c r="A36" s="67"/>
      <c r="B36" s="67"/>
      <c r="C36" s="71" t="s">
        <v>128</v>
      </c>
      <c r="D36" s="67"/>
      <c r="E36" s="68" t="s">
        <v>126</v>
      </c>
      <c r="F36" s="68"/>
      <c r="G36" s="72"/>
      <c r="H36" s="72"/>
      <c r="I36" s="72"/>
      <c r="J36" s="83"/>
      <c r="K36" s="83"/>
      <c r="L36" s="83"/>
      <c r="M36" s="82"/>
      <c r="N36" s="82"/>
      <c r="O36" s="82"/>
      <c r="P36" s="82"/>
      <c r="Q36" s="89"/>
    </row>
    <row r="37" s="43" customFormat="1" ht="33" customHeight="1" spans="1:17">
      <c r="A37" s="67"/>
      <c r="B37" s="67"/>
      <c r="C37" s="71" t="s">
        <v>129</v>
      </c>
      <c r="D37" s="67"/>
      <c r="E37" s="68" t="s">
        <v>126</v>
      </c>
      <c r="F37" s="68"/>
      <c r="G37" s="72"/>
      <c r="H37" s="72"/>
      <c r="I37" s="72"/>
      <c r="J37" s="83"/>
      <c r="K37" s="83"/>
      <c r="L37" s="83"/>
      <c r="M37" s="82"/>
      <c r="N37" s="82"/>
      <c r="O37" s="82"/>
      <c r="P37" s="82"/>
      <c r="Q37" s="89"/>
    </row>
    <row r="38" s="43" customFormat="1" ht="33" customHeight="1" spans="1:17">
      <c r="A38" s="67"/>
      <c r="B38" s="67"/>
      <c r="C38" s="71" t="s">
        <v>130</v>
      </c>
      <c r="D38" s="67"/>
      <c r="E38" s="68" t="s">
        <v>126</v>
      </c>
      <c r="F38" s="68"/>
      <c r="G38" s="72"/>
      <c r="H38" s="72"/>
      <c r="I38" s="72"/>
      <c r="J38" s="83"/>
      <c r="K38" s="83"/>
      <c r="L38" s="83"/>
      <c r="M38" s="82"/>
      <c r="N38" s="82"/>
      <c r="O38" s="82"/>
      <c r="P38" s="82"/>
      <c r="Q38" s="89"/>
    </row>
    <row r="39" s="43" customFormat="1" ht="22.15" customHeight="1" spans="1:17">
      <c r="A39" s="67"/>
      <c r="B39" s="67"/>
      <c r="C39" s="73" t="s">
        <v>131</v>
      </c>
      <c r="D39" s="67"/>
      <c r="E39" s="72"/>
      <c r="F39" s="72"/>
      <c r="G39" s="72"/>
      <c r="H39" s="72"/>
      <c r="I39" s="72"/>
      <c r="J39" s="83"/>
      <c r="K39" s="83"/>
      <c r="L39" s="83"/>
      <c r="M39" s="82"/>
      <c r="N39" s="82"/>
      <c r="O39" s="82"/>
      <c r="P39" s="82"/>
      <c r="Q39" s="89"/>
    </row>
    <row r="40" s="43" customFormat="1" ht="33" customHeight="1" spans="1:17">
      <c r="A40" s="67"/>
      <c r="B40" s="67" t="s">
        <v>132</v>
      </c>
      <c r="C40" s="71" t="s">
        <v>125</v>
      </c>
      <c r="D40" s="67"/>
      <c r="E40" s="68" t="s">
        <v>126</v>
      </c>
      <c r="F40" s="68"/>
      <c r="G40" s="72"/>
      <c r="H40" s="72"/>
      <c r="I40" s="72"/>
      <c r="J40" s="83"/>
      <c r="K40" s="83"/>
      <c r="L40" s="83"/>
      <c r="M40" s="82"/>
      <c r="N40" s="82"/>
      <c r="O40" s="82"/>
      <c r="P40" s="82"/>
      <c r="Q40" s="89"/>
    </row>
    <row r="41" s="43" customFormat="1" ht="33" customHeight="1" spans="1:17">
      <c r="A41" s="67"/>
      <c r="B41" s="67"/>
      <c r="C41" s="71" t="s">
        <v>128</v>
      </c>
      <c r="D41" s="67"/>
      <c r="E41" s="68" t="s">
        <v>126</v>
      </c>
      <c r="F41" s="68"/>
      <c r="G41" s="72"/>
      <c r="H41" s="72"/>
      <c r="I41" s="72"/>
      <c r="J41" s="83"/>
      <c r="K41" s="83"/>
      <c r="L41" s="83"/>
      <c r="M41" s="82"/>
      <c r="N41" s="82"/>
      <c r="O41" s="82"/>
      <c r="P41" s="82"/>
      <c r="Q41" s="89"/>
    </row>
    <row r="42" s="43" customFormat="1" ht="33" customHeight="1" spans="1:17">
      <c r="A42" s="67"/>
      <c r="B42" s="67"/>
      <c r="C42" s="71" t="s">
        <v>129</v>
      </c>
      <c r="D42" s="67"/>
      <c r="E42" s="68" t="s">
        <v>126</v>
      </c>
      <c r="F42" s="68"/>
      <c r="G42" s="72"/>
      <c r="H42" s="72"/>
      <c r="I42" s="72"/>
      <c r="J42" s="83"/>
      <c r="K42" s="83"/>
      <c r="L42" s="83"/>
      <c r="M42" s="82"/>
      <c r="N42" s="82"/>
      <c r="O42" s="82"/>
      <c r="P42" s="82"/>
      <c r="Q42" s="89"/>
    </row>
    <row r="43" s="43" customFormat="1" ht="33" customHeight="1" spans="1:17">
      <c r="A43" s="67"/>
      <c r="B43" s="67"/>
      <c r="C43" s="71" t="s">
        <v>130</v>
      </c>
      <c r="D43" s="67"/>
      <c r="E43" s="68" t="s">
        <v>126</v>
      </c>
      <c r="F43" s="68"/>
      <c r="G43" s="72"/>
      <c r="H43" s="72"/>
      <c r="I43" s="72"/>
      <c r="J43" s="83"/>
      <c r="K43" s="83"/>
      <c r="L43" s="83"/>
      <c r="M43" s="82"/>
      <c r="N43" s="82"/>
      <c r="O43" s="82"/>
      <c r="P43" s="82"/>
      <c r="Q43" s="89"/>
    </row>
    <row r="44" s="43" customFormat="1" ht="21" customHeight="1" spans="1:17">
      <c r="A44" s="67"/>
      <c r="B44" s="67"/>
      <c r="C44" s="73" t="s">
        <v>131</v>
      </c>
      <c r="D44" s="67"/>
      <c r="E44" s="72"/>
      <c r="F44" s="72"/>
      <c r="G44" s="72"/>
      <c r="H44" s="72"/>
      <c r="I44" s="72"/>
      <c r="J44" s="83"/>
      <c r="K44" s="83"/>
      <c r="L44" s="83"/>
      <c r="M44" s="82"/>
      <c r="N44" s="82"/>
      <c r="O44" s="82"/>
      <c r="P44" s="82"/>
      <c r="Q44" s="89"/>
    </row>
    <row r="45" s="43" customFormat="1" ht="26.1" customHeight="1" spans="1:17">
      <c r="A45" s="67"/>
      <c r="B45" s="73" t="s">
        <v>131</v>
      </c>
      <c r="C45" s="73" t="s">
        <v>131</v>
      </c>
      <c r="D45" s="67"/>
      <c r="E45" s="72"/>
      <c r="F45" s="72"/>
      <c r="G45" s="72"/>
      <c r="H45" s="72"/>
      <c r="I45" s="72"/>
      <c r="J45" s="83"/>
      <c r="K45" s="83"/>
      <c r="L45" s="83"/>
      <c r="M45" s="82"/>
      <c r="N45" s="82"/>
      <c r="O45" s="82"/>
      <c r="P45" s="82"/>
      <c r="Q45" s="89"/>
    </row>
    <row r="46" s="43" customFormat="1" ht="100.15" customHeight="1" spans="1:17">
      <c r="A46" s="67" t="s">
        <v>133</v>
      </c>
      <c r="B46" s="67" t="s">
        <v>134</v>
      </c>
      <c r="C46" s="67" t="s">
        <v>135</v>
      </c>
      <c r="D46" s="67">
        <v>5</v>
      </c>
      <c r="E46" s="68" t="s">
        <v>136</v>
      </c>
      <c r="F46" s="68"/>
      <c r="G46" s="68" t="s">
        <v>137</v>
      </c>
      <c r="H46" s="68"/>
      <c r="I46" s="68"/>
      <c r="J46" s="68" t="s">
        <v>138</v>
      </c>
      <c r="K46" s="68"/>
      <c r="L46" s="68"/>
      <c r="M46" s="82"/>
      <c r="N46" s="82"/>
      <c r="O46" s="82"/>
      <c r="P46" s="82"/>
      <c r="Q46" s="89"/>
    </row>
    <row r="47" s="43" customFormat="1" ht="98.1" customHeight="1" spans="1:17">
      <c r="A47" s="67"/>
      <c r="B47" s="67"/>
      <c r="C47" s="67" t="s">
        <v>139</v>
      </c>
      <c r="D47" s="67">
        <v>5</v>
      </c>
      <c r="E47" s="68" t="s">
        <v>140</v>
      </c>
      <c r="F47" s="68"/>
      <c r="G47" s="68" t="s">
        <v>141</v>
      </c>
      <c r="H47" s="68"/>
      <c r="I47" s="68"/>
      <c r="J47" s="68" t="s">
        <v>138</v>
      </c>
      <c r="K47" s="68"/>
      <c r="L47" s="68"/>
      <c r="M47" s="82"/>
      <c r="N47" s="82"/>
      <c r="O47" s="82"/>
      <c r="P47" s="82"/>
      <c r="Q47" s="89"/>
    </row>
    <row r="48" s="43" customFormat="1" ht="100.15" customHeight="1" spans="1:17">
      <c r="A48" s="67"/>
      <c r="B48" s="67"/>
      <c r="C48" s="67" t="s">
        <v>142</v>
      </c>
      <c r="D48" s="67">
        <v>5</v>
      </c>
      <c r="E48" s="68" t="s">
        <v>143</v>
      </c>
      <c r="F48" s="68"/>
      <c r="G48" s="68" t="s">
        <v>144</v>
      </c>
      <c r="H48" s="68"/>
      <c r="I48" s="68"/>
      <c r="J48" s="68" t="s">
        <v>138</v>
      </c>
      <c r="K48" s="68"/>
      <c r="L48" s="68"/>
      <c r="M48" s="82"/>
      <c r="N48" s="82"/>
      <c r="O48" s="82"/>
      <c r="P48" s="82"/>
      <c r="Q48" s="89"/>
    </row>
    <row r="49" s="43" customFormat="1" ht="56.1" customHeight="1" spans="1:17">
      <c r="A49" s="67"/>
      <c r="B49" s="67"/>
      <c r="C49" s="67" t="s">
        <v>145</v>
      </c>
      <c r="D49" s="67">
        <v>5</v>
      </c>
      <c r="E49" s="68" t="s">
        <v>146</v>
      </c>
      <c r="F49" s="68"/>
      <c r="G49" s="68" t="s">
        <v>147</v>
      </c>
      <c r="H49" s="68"/>
      <c r="I49" s="68"/>
      <c r="J49" s="68" t="s">
        <v>148</v>
      </c>
      <c r="K49" s="68"/>
      <c r="L49" s="68"/>
      <c r="M49" s="82"/>
      <c r="N49" s="82"/>
      <c r="O49" s="82"/>
      <c r="P49" s="82"/>
      <c r="Q49" s="89"/>
    </row>
    <row r="50" s="43" customFormat="1" ht="73.15" customHeight="1" spans="1:17">
      <c r="A50" s="67"/>
      <c r="B50" s="67"/>
      <c r="C50" s="67" t="s">
        <v>149</v>
      </c>
      <c r="D50" s="67">
        <v>10</v>
      </c>
      <c r="E50" s="68" t="s">
        <v>150</v>
      </c>
      <c r="F50" s="68"/>
      <c r="G50" s="68" t="s">
        <v>151</v>
      </c>
      <c r="H50" s="68"/>
      <c r="I50" s="68"/>
      <c r="J50" s="68" t="s">
        <v>152</v>
      </c>
      <c r="K50" s="68"/>
      <c r="L50" s="68"/>
      <c r="M50" s="82"/>
      <c r="N50" s="82"/>
      <c r="O50" s="82"/>
      <c r="P50" s="82"/>
      <c r="Q50" s="89"/>
    </row>
    <row r="51" s="42" customFormat="1" ht="27" customHeight="1" spans="1:17">
      <c r="A51" s="47" t="s">
        <v>153</v>
      </c>
      <c r="B51" s="47"/>
      <c r="C51" s="60"/>
      <c r="D51" s="47">
        <f>SUM(D12:D50)</f>
        <v>100</v>
      </c>
      <c r="E51" s="67"/>
      <c r="F51" s="67"/>
      <c r="G51" s="67"/>
      <c r="H51" s="67"/>
      <c r="I51" s="67"/>
      <c r="J51" s="67"/>
      <c r="K51" s="67"/>
      <c r="L51" s="67"/>
      <c r="M51" s="84" t="s">
        <v>154</v>
      </c>
      <c r="N51" s="84"/>
      <c r="O51" s="84"/>
      <c r="P51" s="84"/>
      <c r="Q51" s="70"/>
    </row>
    <row r="52" s="42" customFormat="1" ht="112.15" customHeight="1" spans="1:17">
      <c r="A52" s="74" t="s">
        <v>155</v>
      </c>
      <c r="B52" s="74"/>
      <c r="C52" s="74"/>
      <c r="D52" s="74"/>
      <c r="E52" s="67"/>
      <c r="F52" s="67"/>
      <c r="G52" s="67"/>
      <c r="H52" s="67"/>
      <c r="I52" s="67"/>
      <c r="J52" s="67"/>
      <c r="K52" s="67"/>
      <c r="L52" s="67"/>
      <c r="M52" s="67"/>
      <c r="N52" s="67"/>
      <c r="O52" s="67"/>
      <c r="P52" s="67"/>
      <c r="Q52" s="67"/>
    </row>
    <row r="53" s="42" customFormat="1" ht="43.15" customHeight="1" spans="1:17">
      <c r="A53" s="75" t="s">
        <v>156</v>
      </c>
      <c r="B53" s="75"/>
      <c r="C53" s="75"/>
      <c r="D53" s="75"/>
      <c r="E53" s="76"/>
      <c r="F53" s="76" t="s">
        <v>157</v>
      </c>
      <c r="G53" s="76"/>
      <c r="H53" s="76"/>
      <c r="I53" s="76"/>
      <c r="J53" s="76"/>
      <c r="K53" s="76" t="s">
        <v>158</v>
      </c>
      <c r="L53" s="76"/>
      <c r="M53" s="76"/>
      <c r="N53" s="76"/>
      <c r="O53" s="76"/>
      <c r="P53" s="76"/>
      <c r="Q53" s="76"/>
    </row>
    <row r="54" s="42" customFormat="1" ht="43.15" customHeight="1" spans="1:1">
      <c r="A54" s="77"/>
    </row>
    <row r="55" s="42" customFormat="1" ht="25.15" customHeight="1" spans="1:1">
      <c r="A55" s="77"/>
    </row>
    <row r="56" s="42" customFormat="1" ht="25.15" customHeight="1" spans="1:1">
      <c r="A56" s="77"/>
    </row>
    <row r="57" s="42" customFormat="1" ht="12"/>
    <row r="58" s="42" customFormat="1" ht="12"/>
  </sheetData>
  <sheetProtection password="A7AD" sheet="1" objects="1"/>
  <mergeCells count="210">
    <mergeCell ref="A1:B1"/>
    <mergeCell ref="A2:Q2"/>
    <mergeCell ref="A3:C3"/>
    <mergeCell ref="D3:G3"/>
    <mergeCell ref="H3:I3"/>
    <mergeCell ref="J3:K3"/>
    <mergeCell ref="L3:M3"/>
    <mergeCell ref="N3:Q3"/>
    <mergeCell ref="D4:F4"/>
    <mergeCell ref="H4:I4"/>
    <mergeCell ref="J4:L4"/>
    <mergeCell ref="M4:O4"/>
    <mergeCell ref="P4:Q4"/>
    <mergeCell ref="D5:F5"/>
    <mergeCell ref="H5:I5"/>
    <mergeCell ref="J5:L5"/>
    <mergeCell ref="M5:O5"/>
    <mergeCell ref="P5:Q5"/>
    <mergeCell ref="D6:F6"/>
    <mergeCell ref="H6:I6"/>
    <mergeCell ref="J6:L6"/>
    <mergeCell ref="M6:O6"/>
    <mergeCell ref="P6:Q6"/>
    <mergeCell ref="H7:I7"/>
    <mergeCell ref="J7:L7"/>
    <mergeCell ref="M7:O7"/>
    <mergeCell ref="P7:Q7"/>
    <mergeCell ref="H8:I8"/>
    <mergeCell ref="J8:L8"/>
    <mergeCell ref="M8:O8"/>
    <mergeCell ref="P8:Q8"/>
    <mergeCell ref="H9:I9"/>
    <mergeCell ref="J9:L9"/>
    <mergeCell ref="M9:O9"/>
    <mergeCell ref="P9:Q9"/>
    <mergeCell ref="A10:C10"/>
    <mergeCell ref="D10:Q10"/>
    <mergeCell ref="E11:F11"/>
    <mergeCell ref="G11:I11"/>
    <mergeCell ref="J11:L11"/>
    <mergeCell ref="M11:P11"/>
    <mergeCell ref="E12:F12"/>
    <mergeCell ref="G12:I12"/>
    <mergeCell ref="J12:L12"/>
    <mergeCell ref="M12:P12"/>
    <mergeCell ref="E13:F13"/>
    <mergeCell ref="G13:I13"/>
    <mergeCell ref="J13:L13"/>
    <mergeCell ref="M13:P13"/>
    <mergeCell ref="E14:F14"/>
    <mergeCell ref="G14:I14"/>
    <mergeCell ref="J14:L14"/>
    <mergeCell ref="M14:P14"/>
    <mergeCell ref="E15:F15"/>
    <mergeCell ref="G15:I15"/>
    <mergeCell ref="J15:L15"/>
    <mergeCell ref="M15:P15"/>
    <mergeCell ref="E16:F16"/>
    <mergeCell ref="G16:I16"/>
    <mergeCell ref="J16:L16"/>
    <mergeCell ref="M16:P16"/>
    <mergeCell ref="E17:F17"/>
    <mergeCell ref="G17:I17"/>
    <mergeCell ref="J17:L17"/>
    <mergeCell ref="M17:P17"/>
    <mergeCell ref="E18:F18"/>
    <mergeCell ref="G18:I18"/>
    <mergeCell ref="J18:L18"/>
    <mergeCell ref="M18:P18"/>
    <mergeCell ref="E19:F19"/>
    <mergeCell ref="G19:I19"/>
    <mergeCell ref="J19:L19"/>
    <mergeCell ref="M19:P19"/>
    <mergeCell ref="E20:F20"/>
    <mergeCell ref="G20:I20"/>
    <mergeCell ref="J20:L20"/>
    <mergeCell ref="M20:P20"/>
    <mergeCell ref="E21:F21"/>
    <mergeCell ref="G21:I21"/>
    <mergeCell ref="J21:L21"/>
    <mergeCell ref="M21:P21"/>
    <mergeCell ref="E22:F22"/>
    <mergeCell ref="G22:I22"/>
    <mergeCell ref="J22:L22"/>
    <mergeCell ref="M22:P22"/>
    <mergeCell ref="E23:F23"/>
    <mergeCell ref="G23:I23"/>
    <mergeCell ref="J23:L23"/>
    <mergeCell ref="M23:P23"/>
    <mergeCell ref="E24:F24"/>
    <mergeCell ref="G24:I24"/>
    <mergeCell ref="J24:L24"/>
    <mergeCell ref="M24:P24"/>
    <mergeCell ref="E25:F25"/>
    <mergeCell ref="G25:I25"/>
    <mergeCell ref="J25:L25"/>
    <mergeCell ref="M25:P25"/>
    <mergeCell ref="E26:F26"/>
    <mergeCell ref="G26:I26"/>
    <mergeCell ref="J26:L26"/>
    <mergeCell ref="M26:P26"/>
    <mergeCell ref="E27:F27"/>
    <mergeCell ref="G27:I27"/>
    <mergeCell ref="J27:L27"/>
    <mergeCell ref="M27:P27"/>
    <mergeCell ref="E28:F28"/>
    <mergeCell ref="G28:I28"/>
    <mergeCell ref="J28:L28"/>
    <mergeCell ref="M28:P28"/>
    <mergeCell ref="E29:F29"/>
    <mergeCell ref="G29:I29"/>
    <mergeCell ref="J29:L29"/>
    <mergeCell ref="M29:P29"/>
    <mergeCell ref="E30:F30"/>
    <mergeCell ref="G30:I30"/>
    <mergeCell ref="J30:L30"/>
    <mergeCell ref="M30:P30"/>
    <mergeCell ref="E31:F31"/>
    <mergeCell ref="G31:I31"/>
    <mergeCell ref="J31:L31"/>
    <mergeCell ref="M31:P31"/>
    <mergeCell ref="E32:F32"/>
    <mergeCell ref="G32:I32"/>
    <mergeCell ref="J32:L32"/>
    <mergeCell ref="M32:P32"/>
    <mergeCell ref="E33:F33"/>
    <mergeCell ref="G33:I33"/>
    <mergeCell ref="J33:L33"/>
    <mergeCell ref="M33:P33"/>
    <mergeCell ref="E34:F34"/>
    <mergeCell ref="G34:I34"/>
    <mergeCell ref="J34:L34"/>
    <mergeCell ref="M34:P34"/>
    <mergeCell ref="E35:F35"/>
    <mergeCell ref="G35:I35"/>
    <mergeCell ref="M35:P35"/>
    <mergeCell ref="E36:F36"/>
    <mergeCell ref="G36:I36"/>
    <mergeCell ref="M36:P36"/>
    <mergeCell ref="E37:F37"/>
    <mergeCell ref="G37:I37"/>
    <mergeCell ref="M37:P37"/>
    <mergeCell ref="E38:F38"/>
    <mergeCell ref="G38:I38"/>
    <mergeCell ref="M38:P38"/>
    <mergeCell ref="E39:F39"/>
    <mergeCell ref="G39:I39"/>
    <mergeCell ref="M39:P39"/>
    <mergeCell ref="E40:F40"/>
    <mergeCell ref="G40:I40"/>
    <mergeCell ref="M40:P40"/>
    <mergeCell ref="E41:F41"/>
    <mergeCell ref="G41:I41"/>
    <mergeCell ref="M41:P41"/>
    <mergeCell ref="E42:F42"/>
    <mergeCell ref="G42:I42"/>
    <mergeCell ref="M42:P42"/>
    <mergeCell ref="E43:F43"/>
    <mergeCell ref="G43:I43"/>
    <mergeCell ref="M43:P43"/>
    <mergeCell ref="E44:F44"/>
    <mergeCell ref="G44:I44"/>
    <mergeCell ref="M44:P44"/>
    <mergeCell ref="E45:F45"/>
    <mergeCell ref="G45:I45"/>
    <mergeCell ref="M45:P45"/>
    <mergeCell ref="E46:F46"/>
    <mergeCell ref="G46:I46"/>
    <mergeCell ref="J46:L46"/>
    <mergeCell ref="M46:P46"/>
    <mergeCell ref="E47:F47"/>
    <mergeCell ref="G47:I47"/>
    <mergeCell ref="J47:L47"/>
    <mergeCell ref="M47:P47"/>
    <mergeCell ref="E48:F48"/>
    <mergeCell ref="G48:I48"/>
    <mergeCell ref="J48:L48"/>
    <mergeCell ref="M48:P48"/>
    <mergeCell ref="E49:F49"/>
    <mergeCell ref="G49:I49"/>
    <mergeCell ref="J49:L49"/>
    <mergeCell ref="M49:P49"/>
    <mergeCell ref="E50:F50"/>
    <mergeCell ref="G50:I50"/>
    <mergeCell ref="J50:L50"/>
    <mergeCell ref="M50:P50"/>
    <mergeCell ref="A51:C51"/>
    <mergeCell ref="E51:L51"/>
    <mergeCell ref="M51:P51"/>
    <mergeCell ref="A52:D52"/>
    <mergeCell ref="E52:Q52"/>
    <mergeCell ref="A53:C53"/>
    <mergeCell ref="F53:G53"/>
    <mergeCell ref="K53:L53"/>
    <mergeCell ref="A12:A17"/>
    <mergeCell ref="A18:A33"/>
    <mergeCell ref="A34:A45"/>
    <mergeCell ref="A46:A50"/>
    <mergeCell ref="B12:B13"/>
    <mergeCell ref="B14:B17"/>
    <mergeCell ref="B18:B24"/>
    <mergeCell ref="B25:B30"/>
    <mergeCell ref="B31:B33"/>
    <mergeCell ref="B35:B39"/>
    <mergeCell ref="B40:B44"/>
    <mergeCell ref="B46:B50"/>
    <mergeCell ref="D35:D45"/>
    <mergeCell ref="J35:L45"/>
    <mergeCell ref="A4:C9"/>
    <mergeCell ref="D7:E9"/>
  </mergeCells>
  <printOptions horizontalCentered="1"/>
  <pageMargins left="0.393055555555556" right="0.393055555555556" top="0.432638888888889" bottom="0.432638888888889" header="0.5" footer="0.5"/>
  <pageSetup paperSize="9" scale="76"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workbookViewId="0">
      <selection activeCell="B3" sqref="B3:F3"/>
    </sheetView>
  </sheetViews>
  <sheetFormatPr defaultColWidth="8.875" defaultRowHeight="13.5"/>
  <cols>
    <col min="1" max="1" width="15.75" style="1" customWidth="1"/>
    <col min="2" max="2" width="11.5" style="1" customWidth="1"/>
    <col min="3" max="3" width="16.375" style="1" customWidth="1"/>
    <col min="4" max="4" width="18.75" style="1" customWidth="1"/>
    <col min="5" max="5" width="12.875" style="1" customWidth="1"/>
    <col min="6" max="6" width="11.625" style="1" customWidth="1"/>
    <col min="7" max="7" width="10.875" style="1" customWidth="1"/>
    <col min="8" max="8" width="12.25" style="1" customWidth="1"/>
    <col min="9" max="9" width="9.875" style="1" customWidth="1"/>
    <col min="10" max="10" width="11.5" style="1" customWidth="1"/>
    <col min="11" max="11" width="11" style="1" customWidth="1"/>
    <col min="12" max="16384" width="8.875" style="1"/>
  </cols>
  <sheetData>
    <row r="1" ht="19.15" customHeight="1" spans="1:11">
      <c r="A1" s="2" t="s">
        <v>159</v>
      </c>
      <c r="B1" s="2"/>
      <c r="C1" s="2"/>
      <c r="D1" s="2"/>
      <c r="E1" s="2"/>
      <c r="F1" s="2"/>
      <c r="G1" s="2"/>
      <c r="H1" s="2"/>
      <c r="I1" s="2"/>
      <c r="J1" s="2"/>
      <c r="K1" s="2"/>
    </row>
    <row r="2" ht="35.65" customHeight="1" spans="1:11">
      <c r="A2" s="3" t="s">
        <v>160</v>
      </c>
      <c r="B2" s="3"/>
      <c r="C2" s="3"/>
      <c r="D2" s="3"/>
      <c r="E2" s="3"/>
      <c r="F2" s="3"/>
      <c r="G2" s="3"/>
      <c r="H2" s="3"/>
      <c r="I2" s="3"/>
      <c r="J2" s="3"/>
      <c r="K2" s="3"/>
    </row>
    <row r="3" ht="120.95" customHeight="1" spans="1:11">
      <c r="A3" s="4" t="s">
        <v>161</v>
      </c>
      <c r="B3" s="4" t="s">
        <v>162</v>
      </c>
      <c r="C3" s="4"/>
      <c r="D3" s="4"/>
      <c r="E3" s="4"/>
      <c r="F3" s="4"/>
      <c r="G3" s="4" t="s">
        <v>163</v>
      </c>
      <c r="H3" s="5" t="s">
        <v>164</v>
      </c>
      <c r="I3" s="5"/>
      <c r="J3" s="5"/>
      <c r="K3" s="5"/>
    </row>
    <row r="4" ht="27.4" customHeight="1" spans="1:11">
      <c r="A4" s="4" t="s">
        <v>3</v>
      </c>
      <c r="B4" s="6">
        <v>90</v>
      </c>
      <c r="C4" s="6"/>
      <c r="D4" s="4" t="s">
        <v>4</v>
      </c>
      <c r="E4" s="7" t="s">
        <v>165</v>
      </c>
      <c r="F4" s="4"/>
      <c r="G4" s="4" t="s">
        <v>166</v>
      </c>
      <c r="H4" s="4" t="s">
        <v>167</v>
      </c>
      <c r="I4" s="4"/>
      <c r="J4" s="4"/>
      <c r="K4" s="4"/>
    </row>
    <row r="5" ht="54.95" customHeight="1" spans="1:11">
      <c r="A5" s="8" t="s">
        <v>168</v>
      </c>
      <c r="B5" s="4" t="s">
        <v>169</v>
      </c>
      <c r="C5" s="4"/>
      <c r="D5" s="4"/>
      <c r="E5" s="4" t="s">
        <v>170</v>
      </c>
      <c r="F5" s="4"/>
      <c r="G5" s="9" t="s">
        <v>169</v>
      </c>
      <c r="H5" s="10"/>
      <c r="I5" s="4" t="s">
        <v>171</v>
      </c>
      <c r="J5" s="25" t="s">
        <v>172</v>
      </c>
      <c r="K5" s="26"/>
    </row>
    <row r="6" ht="33" customHeight="1" spans="1:11">
      <c r="A6" s="4" t="s">
        <v>173</v>
      </c>
      <c r="B6" s="4"/>
      <c r="C6" s="9" t="s">
        <v>8</v>
      </c>
      <c r="D6" s="10"/>
      <c r="E6" s="4" t="s">
        <v>174</v>
      </c>
      <c r="F6" s="4" t="s">
        <v>175</v>
      </c>
      <c r="G6" s="4" t="s">
        <v>176</v>
      </c>
      <c r="H6" s="9" t="s">
        <v>177</v>
      </c>
      <c r="I6" s="10"/>
      <c r="J6" s="9" t="s">
        <v>178</v>
      </c>
      <c r="K6" s="10"/>
    </row>
    <row r="7" ht="24" customHeight="1" spans="1:11">
      <c r="A7" s="4"/>
      <c r="B7" s="4"/>
      <c r="C7" s="4" t="s">
        <v>13</v>
      </c>
      <c r="D7" s="11">
        <f>D8+D9+D10</f>
        <v>3</v>
      </c>
      <c r="E7" s="11">
        <f>E8+E9+E10</f>
        <v>2.8</v>
      </c>
      <c r="F7" s="11">
        <f>F8+F9+F10</f>
        <v>2.8</v>
      </c>
      <c r="G7" s="11">
        <v>10</v>
      </c>
      <c r="H7" s="12">
        <f>ROUND(F7/E7*100%,2)</f>
        <v>1</v>
      </c>
      <c r="I7" s="27"/>
      <c r="J7" s="28">
        <f>H7*G7</f>
        <v>10</v>
      </c>
      <c r="K7" s="29"/>
    </row>
    <row r="8" ht="31.35" customHeight="1" spans="1:11">
      <c r="A8" s="4"/>
      <c r="B8" s="4"/>
      <c r="C8" s="8" t="s">
        <v>16</v>
      </c>
      <c r="D8" s="4">
        <v>3</v>
      </c>
      <c r="E8" s="4">
        <v>2.8</v>
      </c>
      <c r="F8" s="4">
        <v>2.8</v>
      </c>
      <c r="G8" s="13" t="s">
        <v>179</v>
      </c>
      <c r="H8" s="12">
        <f>ROUND(F8/E8*100%,2)</f>
        <v>1</v>
      </c>
      <c r="I8" s="27"/>
      <c r="J8" s="30" t="s">
        <v>179</v>
      </c>
      <c r="K8" s="31"/>
    </row>
    <row r="9" ht="24" customHeight="1" spans="1:11">
      <c r="A9" s="4"/>
      <c r="B9" s="4"/>
      <c r="C9" s="8" t="s">
        <v>180</v>
      </c>
      <c r="D9" s="4"/>
      <c r="E9" s="4"/>
      <c r="F9" s="4"/>
      <c r="G9" s="13" t="s">
        <v>179</v>
      </c>
      <c r="H9" s="12" t="e">
        <f>ROUND(F9/E9*100%,2)</f>
        <v>#DIV/0!</v>
      </c>
      <c r="I9" s="27"/>
      <c r="J9" s="30" t="s">
        <v>179</v>
      </c>
      <c r="K9" s="31"/>
    </row>
    <row r="10" ht="24" customHeight="1" spans="1:11">
      <c r="A10" s="4"/>
      <c r="B10" s="4"/>
      <c r="C10" s="8" t="s">
        <v>181</v>
      </c>
      <c r="D10" s="4"/>
      <c r="E10" s="4"/>
      <c r="F10" s="4"/>
      <c r="G10" s="13" t="s">
        <v>179</v>
      </c>
      <c r="H10" s="12" t="e">
        <f>ROUND(F10/E10,2)</f>
        <v>#DIV/0!</v>
      </c>
      <c r="I10" s="27"/>
      <c r="J10" s="30" t="s">
        <v>179</v>
      </c>
      <c r="K10" s="31"/>
    </row>
    <row r="11" ht="24" customHeight="1" spans="1:11">
      <c r="A11" s="4" t="s">
        <v>18</v>
      </c>
      <c r="B11" s="4" t="s">
        <v>182</v>
      </c>
      <c r="C11" s="4"/>
      <c r="D11" s="4"/>
      <c r="E11" s="4"/>
      <c r="F11" s="4" t="s">
        <v>183</v>
      </c>
      <c r="G11" s="4"/>
      <c r="H11" s="4"/>
      <c r="I11" s="4"/>
      <c r="J11" s="4"/>
      <c r="K11" s="4"/>
    </row>
    <row r="12" ht="49.15" customHeight="1" spans="1:11">
      <c r="A12" s="4"/>
      <c r="B12" s="9" t="s">
        <v>184</v>
      </c>
      <c r="C12" s="14"/>
      <c r="D12" s="14"/>
      <c r="E12" s="10"/>
      <c r="F12" s="9" t="s">
        <v>185</v>
      </c>
      <c r="G12" s="14"/>
      <c r="H12" s="14"/>
      <c r="I12" s="14"/>
      <c r="J12" s="14"/>
      <c r="K12" s="10"/>
    </row>
    <row r="13" ht="45.4" customHeight="1" spans="1:11">
      <c r="A13" s="15" t="s">
        <v>186</v>
      </c>
      <c r="B13" s="4" t="s">
        <v>187</v>
      </c>
      <c r="C13" s="4" t="s">
        <v>188</v>
      </c>
      <c r="D13" s="4" t="s">
        <v>189</v>
      </c>
      <c r="E13" s="4" t="s">
        <v>190</v>
      </c>
      <c r="F13" s="4" t="s">
        <v>191</v>
      </c>
      <c r="G13" s="4" t="s">
        <v>192</v>
      </c>
      <c r="H13" s="16" t="s">
        <v>193</v>
      </c>
      <c r="I13" s="4" t="s">
        <v>194</v>
      </c>
      <c r="J13" s="4" t="s">
        <v>195</v>
      </c>
      <c r="K13" s="4" t="s">
        <v>196</v>
      </c>
    </row>
    <row r="14" ht="24" customHeight="1" spans="1:11">
      <c r="A14" s="15"/>
      <c r="B14" s="15" t="s">
        <v>197</v>
      </c>
      <c r="C14" s="15" t="s">
        <v>125</v>
      </c>
      <c r="D14" s="18" t="s">
        <v>198</v>
      </c>
      <c r="E14" s="21" t="s">
        <v>199</v>
      </c>
      <c r="F14" s="17"/>
      <c r="G14" s="15" t="s">
        <v>200</v>
      </c>
      <c r="H14" s="35">
        <v>8.3</v>
      </c>
      <c r="I14" s="35">
        <v>8.3</v>
      </c>
      <c r="J14" s="36" t="s">
        <v>201</v>
      </c>
      <c r="K14" s="17"/>
    </row>
    <row r="15" ht="24" customHeight="1" spans="1:11">
      <c r="A15" s="15"/>
      <c r="B15" s="15"/>
      <c r="C15" s="15"/>
      <c r="D15" s="18" t="s">
        <v>202</v>
      </c>
      <c r="E15" s="21" t="s">
        <v>203</v>
      </c>
      <c r="F15" s="17"/>
      <c r="G15" s="15" t="s">
        <v>204</v>
      </c>
      <c r="H15" s="35">
        <v>8.3</v>
      </c>
      <c r="I15" s="35">
        <v>8.3</v>
      </c>
      <c r="J15" s="36" t="s">
        <v>205</v>
      </c>
      <c r="K15" s="17"/>
    </row>
    <row r="16" ht="24" customHeight="1" spans="1:11">
      <c r="A16" s="15"/>
      <c r="B16" s="15"/>
      <c r="C16" s="15"/>
      <c r="D16" s="18" t="s">
        <v>206</v>
      </c>
      <c r="E16" s="21" t="s">
        <v>207</v>
      </c>
      <c r="F16" s="17"/>
      <c r="G16" s="15" t="s">
        <v>208</v>
      </c>
      <c r="H16" s="35">
        <v>8.3</v>
      </c>
      <c r="I16" s="37">
        <v>8.3</v>
      </c>
      <c r="J16" s="38" t="s">
        <v>209</v>
      </c>
      <c r="K16" s="17"/>
    </row>
    <row r="17" ht="24" customHeight="1" spans="1:11">
      <c r="A17" s="15"/>
      <c r="B17" s="15"/>
      <c r="C17" s="15" t="s">
        <v>128</v>
      </c>
      <c r="D17" s="18" t="s">
        <v>210</v>
      </c>
      <c r="E17" s="21" t="s">
        <v>211</v>
      </c>
      <c r="F17" s="17"/>
      <c r="G17" s="20">
        <v>1</v>
      </c>
      <c r="H17" s="35">
        <v>8.3</v>
      </c>
      <c r="I17" s="39">
        <f>ROUND(H17*G17,1)</f>
        <v>8.3</v>
      </c>
      <c r="J17" s="40" t="s">
        <v>212</v>
      </c>
      <c r="K17" s="17"/>
    </row>
    <row r="18" ht="24" customHeight="1" spans="1:11">
      <c r="A18" s="15"/>
      <c r="B18" s="15"/>
      <c r="C18" s="15" t="s">
        <v>129</v>
      </c>
      <c r="D18" s="18" t="s">
        <v>213</v>
      </c>
      <c r="E18" s="21" t="s">
        <v>211</v>
      </c>
      <c r="F18" s="17"/>
      <c r="G18" s="15">
        <v>1005</v>
      </c>
      <c r="H18" s="35">
        <v>8.5</v>
      </c>
      <c r="I18" s="39">
        <v>8.5</v>
      </c>
      <c r="J18" s="40" t="s">
        <v>214</v>
      </c>
      <c r="K18" s="17"/>
    </row>
    <row r="19" ht="24" customHeight="1" spans="1:11">
      <c r="A19" s="15"/>
      <c r="B19" s="15"/>
      <c r="C19" s="15" t="s">
        <v>130</v>
      </c>
      <c r="D19" s="18" t="s">
        <v>215</v>
      </c>
      <c r="E19" s="21" t="s">
        <v>216</v>
      </c>
      <c r="F19" s="17"/>
      <c r="G19" s="15" t="s">
        <v>217</v>
      </c>
      <c r="H19" s="35">
        <v>8.3</v>
      </c>
      <c r="I19" s="39">
        <v>8.3</v>
      </c>
      <c r="J19" s="40" t="s">
        <v>218</v>
      </c>
      <c r="K19" s="17"/>
    </row>
    <row r="20" ht="24" customHeight="1" spans="1:11">
      <c r="A20" s="15"/>
      <c r="B20" s="15" t="s">
        <v>219</v>
      </c>
      <c r="C20" s="15" t="s">
        <v>220</v>
      </c>
      <c r="D20" s="18" t="s">
        <v>221</v>
      </c>
      <c r="E20" s="19" t="s">
        <v>222</v>
      </c>
      <c r="F20" s="17"/>
      <c r="G20" s="19" t="s">
        <v>222</v>
      </c>
      <c r="H20" s="17">
        <v>8</v>
      </c>
      <c r="I20" s="17">
        <v>6</v>
      </c>
      <c r="J20" s="40" t="s">
        <v>223</v>
      </c>
      <c r="K20" s="17" t="s">
        <v>224</v>
      </c>
    </row>
    <row r="21" ht="24" customHeight="1" spans="1:11">
      <c r="A21" s="15"/>
      <c r="B21" s="15"/>
      <c r="C21" s="15" t="s">
        <v>225</v>
      </c>
      <c r="D21" s="18" t="s">
        <v>221</v>
      </c>
      <c r="E21" s="19" t="s">
        <v>222</v>
      </c>
      <c r="F21" s="17"/>
      <c r="G21" s="19" t="s">
        <v>222</v>
      </c>
      <c r="H21" s="17">
        <v>8</v>
      </c>
      <c r="I21" s="17">
        <v>6</v>
      </c>
      <c r="J21" s="40" t="s">
        <v>223</v>
      </c>
      <c r="K21" s="17" t="s">
        <v>224</v>
      </c>
    </row>
    <row r="22" ht="24" customHeight="1" spans="1:11">
      <c r="A22" s="15"/>
      <c r="B22" s="15"/>
      <c r="C22" s="15" t="s">
        <v>226</v>
      </c>
      <c r="D22" s="18" t="s">
        <v>221</v>
      </c>
      <c r="E22" s="19" t="s">
        <v>222</v>
      </c>
      <c r="F22" s="17"/>
      <c r="G22" s="19" t="s">
        <v>222</v>
      </c>
      <c r="H22" s="17">
        <v>8</v>
      </c>
      <c r="I22" s="17">
        <v>6</v>
      </c>
      <c r="J22" s="40" t="s">
        <v>223</v>
      </c>
      <c r="K22" s="17" t="s">
        <v>224</v>
      </c>
    </row>
    <row r="23" ht="24" customHeight="1" spans="1:11">
      <c r="A23" s="15"/>
      <c r="B23" s="15"/>
      <c r="C23" s="15" t="s">
        <v>227</v>
      </c>
      <c r="D23" s="18" t="s">
        <v>228</v>
      </c>
      <c r="E23" s="19" t="s">
        <v>229</v>
      </c>
      <c r="F23" s="17"/>
      <c r="G23" s="19" t="s">
        <v>229</v>
      </c>
      <c r="H23" s="17">
        <v>8</v>
      </c>
      <c r="I23" s="17">
        <v>6</v>
      </c>
      <c r="J23" s="40" t="s">
        <v>223</v>
      </c>
      <c r="K23" s="17" t="s">
        <v>224</v>
      </c>
    </row>
    <row r="24" ht="24" customHeight="1" spans="1:11">
      <c r="A24" s="15"/>
      <c r="B24" s="15" t="s">
        <v>230</v>
      </c>
      <c r="C24" s="15" t="s">
        <v>231</v>
      </c>
      <c r="D24" s="18" t="s">
        <v>232</v>
      </c>
      <c r="E24" s="21" t="s">
        <v>233</v>
      </c>
      <c r="F24" s="17"/>
      <c r="G24" s="20">
        <v>0.9</v>
      </c>
      <c r="H24" s="17">
        <v>8</v>
      </c>
      <c r="I24" s="17">
        <v>6</v>
      </c>
      <c r="J24" s="17" t="s">
        <v>234</v>
      </c>
      <c r="K24" s="17" t="s">
        <v>224</v>
      </c>
    </row>
    <row r="25" ht="24" customHeight="1" spans="1:11">
      <c r="A25" s="4" t="s">
        <v>153</v>
      </c>
      <c r="B25" s="4"/>
      <c r="C25" s="4"/>
      <c r="D25" s="4"/>
      <c r="E25" s="4" t="s">
        <v>235</v>
      </c>
      <c r="F25" s="9" t="s">
        <v>154</v>
      </c>
      <c r="G25" s="10"/>
      <c r="H25" s="22"/>
      <c r="I25" s="32">
        <v>80</v>
      </c>
      <c r="J25" s="33"/>
      <c r="K25" s="34"/>
    </row>
    <row r="26" ht="83.1" customHeight="1" spans="1:11">
      <c r="A26" s="4" t="s">
        <v>155</v>
      </c>
      <c r="B26" s="4"/>
      <c r="C26" s="15"/>
      <c r="D26" s="15"/>
      <c r="E26" s="15"/>
      <c r="F26" s="15"/>
      <c r="G26" s="15"/>
      <c r="H26" s="15"/>
      <c r="I26" s="15"/>
      <c r="J26" s="15"/>
      <c r="K26" s="15"/>
    </row>
    <row r="27" ht="31.15" customHeight="1" spans="1:11">
      <c r="A27" s="23" t="s">
        <v>156</v>
      </c>
      <c r="B27" s="23" t="s">
        <v>167</v>
      </c>
      <c r="C27" s="23"/>
      <c r="D27" s="23" t="s">
        <v>157</v>
      </c>
      <c r="E27" s="23">
        <v>7235960</v>
      </c>
      <c r="F27" s="23"/>
      <c r="G27" s="23" t="s">
        <v>158</v>
      </c>
      <c r="H27" s="23" t="s">
        <v>236</v>
      </c>
      <c r="I27" s="23"/>
      <c r="J27" s="23"/>
      <c r="K27" s="23"/>
    </row>
    <row r="28" ht="111" customHeight="1" spans="1:11">
      <c r="A28" s="24" t="s">
        <v>237</v>
      </c>
      <c r="B28" s="24"/>
      <c r="C28" s="24"/>
      <c r="D28" s="24"/>
      <c r="E28" s="24"/>
      <c r="F28" s="24"/>
      <c r="G28" s="24"/>
      <c r="H28" s="24"/>
      <c r="I28" s="24"/>
      <c r="J28" s="24"/>
      <c r="K28" s="24"/>
    </row>
  </sheetData>
  <sheetProtection password="A7AD" sheet="1" objects="1"/>
  <mergeCells count="37">
    <mergeCell ref="A1:K1"/>
    <mergeCell ref="A2:K2"/>
    <mergeCell ref="B3:F3"/>
    <mergeCell ref="H3:K3"/>
    <mergeCell ref="B4:C4"/>
    <mergeCell ref="E4:F4"/>
    <mergeCell ref="H4:K4"/>
    <mergeCell ref="B5:D5"/>
    <mergeCell ref="E5:F5"/>
    <mergeCell ref="G5:H5"/>
    <mergeCell ref="J5:K5"/>
    <mergeCell ref="C6:D6"/>
    <mergeCell ref="H6:I6"/>
    <mergeCell ref="J6:K6"/>
    <mergeCell ref="H7:I7"/>
    <mergeCell ref="J7:K7"/>
    <mergeCell ref="H8:I8"/>
    <mergeCell ref="J8:K8"/>
    <mergeCell ref="H9:I9"/>
    <mergeCell ref="J9:K9"/>
    <mergeCell ref="H10:I10"/>
    <mergeCell ref="J10:K10"/>
    <mergeCell ref="B11:E11"/>
    <mergeCell ref="F11:K11"/>
    <mergeCell ref="B12:E12"/>
    <mergeCell ref="F12:K12"/>
    <mergeCell ref="A25:D25"/>
    <mergeCell ref="F25:G25"/>
    <mergeCell ref="A26:B26"/>
    <mergeCell ref="C26:K26"/>
    <mergeCell ref="A28:K28"/>
    <mergeCell ref="A11:A12"/>
    <mergeCell ref="A13:A24"/>
    <mergeCell ref="B14:B19"/>
    <mergeCell ref="B20:B23"/>
    <mergeCell ref="C14:C16"/>
    <mergeCell ref="A6:B10"/>
  </mergeCells>
  <printOptions horizontalCentered="1"/>
  <pageMargins left="0.354330708661417" right="0.354330708661417" top="0.393700787401575" bottom="0.393700787401575" header="0.511811023622047" footer="0.511811023622047"/>
  <pageSetup paperSize="9" scale="55"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workbookViewId="0">
      <selection activeCell="J23" sqref="J23"/>
    </sheetView>
  </sheetViews>
  <sheetFormatPr defaultColWidth="8.875" defaultRowHeight="13.5"/>
  <cols>
    <col min="1" max="1" width="15.75" style="1" customWidth="1"/>
    <col min="2" max="2" width="11.5" style="1" customWidth="1"/>
    <col min="3" max="3" width="16.375" style="1" customWidth="1"/>
    <col min="4" max="4" width="18.75" style="1" customWidth="1"/>
    <col min="5" max="5" width="12.875" style="1" customWidth="1"/>
    <col min="6" max="6" width="11.625" style="1" customWidth="1"/>
    <col min="7" max="7" width="10.875" style="1" customWidth="1"/>
    <col min="8" max="8" width="12.25" style="1" customWidth="1"/>
    <col min="9" max="9" width="9.875" style="1" customWidth="1"/>
    <col min="10" max="10" width="11.5" style="1" customWidth="1"/>
    <col min="11" max="11" width="9.875" style="1" customWidth="1"/>
    <col min="12" max="16384" width="8.875" style="1"/>
  </cols>
  <sheetData>
    <row r="1" ht="19.15" customHeight="1" spans="1:11">
      <c r="A1" s="2" t="s">
        <v>238</v>
      </c>
      <c r="B1" s="2"/>
      <c r="C1" s="2"/>
      <c r="D1" s="2"/>
      <c r="E1" s="2"/>
      <c r="F1" s="2"/>
      <c r="G1" s="2"/>
      <c r="H1" s="2"/>
      <c r="I1" s="2"/>
      <c r="J1" s="2"/>
      <c r="K1" s="2"/>
    </row>
    <row r="2" ht="39" customHeight="1" spans="1:11">
      <c r="A2" s="3" t="s">
        <v>160</v>
      </c>
      <c r="B2" s="3"/>
      <c r="C2" s="3"/>
      <c r="D2" s="3"/>
      <c r="E2" s="3"/>
      <c r="F2" s="3"/>
      <c r="G2" s="3"/>
      <c r="H2" s="3"/>
      <c r="I2" s="3"/>
      <c r="J2" s="3"/>
      <c r="K2" s="3"/>
    </row>
    <row r="3" ht="120.95" customHeight="1" spans="1:11">
      <c r="A3" s="4" t="s">
        <v>161</v>
      </c>
      <c r="B3" s="4" t="s">
        <v>239</v>
      </c>
      <c r="C3" s="4"/>
      <c r="D3" s="4"/>
      <c r="E3" s="4"/>
      <c r="F3" s="4"/>
      <c r="G3" s="4" t="s">
        <v>163</v>
      </c>
      <c r="H3" s="5" t="s">
        <v>164</v>
      </c>
      <c r="I3" s="5"/>
      <c r="J3" s="5"/>
      <c r="K3" s="5"/>
    </row>
    <row r="4" ht="38.1" customHeight="1" spans="1:11">
      <c r="A4" s="4" t="s">
        <v>3</v>
      </c>
      <c r="B4" s="6">
        <v>95</v>
      </c>
      <c r="C4" s="6"/>
      <c r="D4" s="4" t="s">
        <v>4</v>
      </c>
      <c r="E4" s="7" t="s">
        <v>165</v>
      </c>
      <c r="F4" s="4"/>
      <c r="G4" s="4" t="s">
        <v>166</v>
      </c>
      <c r="H4" s="4" t="s">
        <v>167</v>
      </c>
      <c r="I4" s="4"/>
      <c r="J4" s="4"/>
      <c r="K4" s="4"/>
    </row>
    <row r="5" ht="55.35" customHeight="1" spans="1:11">
      <c r="A5" s="8" t="s">
        <v>168</v>
      </c>
      <c r="B5" s="4" t="s">
        <v>169</v>
      </c>
      <c r="C5" s="4"/>
      <c r="D5" s="4"/>
      <c r="E5" s="4" t="s">
        <v>170</v>
      </c>
      <c r="F5" s="4"/>
      <c r="G5" s="9" t="s">
        <v>169</v>
      </c>
      <c r="H5" s="10"/>
      <c r="I5" s="4" t="s">
        <v>171</v>
      </c>
      <c r="J5" s="25" t="s">
        <v>172</v>
      </c>
      <c r="K5" s="26"/>
    </row>
    <row r="6" ht="33" customHeight="1" spans="1:11">
      <c r="A6" s="4" t="s">
        <v>173</v>
      </c>
      <c r="B6" s="4"/>
      <c r="C6" s="9" t="s">
        <v>8</v>
      </c>
      <c r="D6" s="10"/>
      <c r="E6" s="4" t="s">
        <v>174</v>
      </c>
      <c r="F6" s="4" t="s">
        <v>175</v>
      </c>
      <c r="G6" s="4" t="s">
        <v>176</v>
      </c>
      <c r="H6" s="9" t="s">
        <v>177</v>
      </c>
      <c r="I6" s="10"/>
      <c r="J6" s="9" t="s">
        <v>178</v>
      </c>
      <c r="K6" s="10"/>
    </row>
    <row r="7" ht="24" customHeight="1" spans="1:11">
      <c r="A7" s="4"/>
      <c r="B7" s="4"/>
      <c r="C7" s="4" t="s">
        <v>13</v>
      </c>
      <c r="D7" s="11">
        <f>D8+D9+D10</f>
        <v>0</v>
      </c>
      <c r="E7" s="11">
        <f>E8+E9+E10</f>
        <v>28.75</v>
      </c>
      <c r="F7" s="11">
        <f>F8+F9+F10</f>
        <v>28.75</v>
      </c>
      <c r="G7" s="11">
        <v>10</v>
      </c>
      <c r="H7" s="12">
        <f>ROUND(F7/E7*100%,2)</f>
        <v>1</v>
      </c>
      <c r="I7" s="27"/>
      <c r="J7" s="28">
        <f>H7*G7</f>
        <v>10</v>
      </c>
      <c r="K7" s="29"/>
    </row>
    <row r="8" ht="31.35" customHeight="1" spans="1:11">
      <c r="A8" s="4"/>
      <c r="B8" s="4"/>
      <c r="C8" s="8" t="s">
        <v>16</v>
      </c>
      <c r="D8" s="4"/>
      <c r="E8" s="4">
        <v>28.75</v>
      </c>
      <c r="F8" s="4">
        <v>28.75</v>
      </c>
      <c r="G8" s="13" t="s">
        <v>179</v>
      </c>
      <c r="H8" s="12">
        <f>ROUND(F8/E8*100%,2)</f>
        <v>1</v>
      </c>
      <c r="I8" s="27"/>
      <c r="J8" s="30" t="s">
        <v>179</v>
      </c>
      <c r="K8" s="31"/>
    </row>
    <row r="9" ht="24" customHeight="1" spans="1:11">
      <c r="A9" s="4"/>
      <c r="B9" s="4"/>
      <c r="C9" s="8" t="s">
        <v>180</v>
      </c>
      <c r="D9" s="4"/>
      <c r="E9" s="4"/>
      <c r="F9" s="4"/>
      <c r="G9" s="13" t="s">
        <v>179</v>
      </c>
      <c r="H9" s="12" t="e">
        <f>ROUND(F9/E9*100%,2)</f>
        <v>#DIV/0!</v>
      </c>
      <c r="I9" s="27"/>
      <c r="J9" s="30" t="s">
        <v>179</v>
      </c>
      <c r="K9" s="31"/>
    </row>
    <row r="10" ht="24" customHeight="1" spans="1:11">
      <c r="A10" s="4"/>
      <c r="B10" s="4"/>
      <c r="C10" s="8" t="s">
        <v>181</v>
      </c>
      <c r="D10" s="4"/>
      <c r="E10" s="4"/>
      <c r="F10" s="4"/>
      <c r="G10" s="13" t="s">
        <v>179</v>
      </c>
      <c r="H10" s="12" t="e">
        <f>ROUND(F10/E10,2)</f>
        <v>#DIV/0!</v>
      </c>
      <c r="I10" s="27"/>
      <c r="J10" s="30" t="s">
        <v>179</v>
      </c>
      <c r="K10" s="31"/>
    </row>
    <row r="11" ht="24" customHeight="1" spans="1:11">
      <c r="A11" s="4" t="s">
        <v>18</v>
      </c>
      <c r="B11" s="4" t="s">
        <v>182</v>
      </c>
      <c r="C11" s="4"/>
      <c r="D11" s="4"/>
      <c r="E11" s="4"/>
      <c r="F11" s="4" t="s">
        <v>183</v>
      </c>
      <c r="G11" s="4"/>
      <c r="H11" s="4"/>
      <c r="I11" s="4"/>
      <c r="J11" s="4"/>
      <c r="K11" s="4"/>
    </row>
    <row r="12" ht="49.15" customHeight="1" spans="1:11">
      <c r="A12" s="4"/>
      <c r="B12" s="9" t="s">
        <v>240</v>
      </c>
      <c r="C12" s="14"/>
      <c r="D12" s="14"/>
      <c r="E12" s="10"/>
      <c r="F12" s="9" t="s">
        <v>241</v>
      </c>
      <c r="G12" s="14"/>
      <c r="H12" s="14"/>
      <c r="I12" s="14"/>
      <c r="J12" s="14"/>
      <c r="K12" s="10"/>
    </row>
    <row r="13" ht="45.4" customHeight="1" spans="1:11">
      <c r="A13" s="15" t="s">
        <v>186</v>
      </c>
      <c r="B13" s="4" t="s">
        <v>187</v>
      </c>
      <c r="C13" s="4" t="s">
        <v>188</v>
      </c>
      <c r="D13" s="4" t="s">
        <v>189</v>
      </c>
      <c r="E13" s="4" t="s">
        <v>190</v>
      </c>
      <c r="F13" s="4" t="s">
        <v>191</v>
      </c>
      <c r="G13" s="4" t="s">
        <v>192</v>
      </c>
      <c r="H13" s="16" t="s">
        <v>193</v>
      </c>
      <c r="I13" s="4" t="s">
        <v>194</v>
      </c>
      <c r="J13" s="4" t="s">
        <v>195</v>
      </c>
      <c r="K13" s="4" t="s">
        <v>196</v>
      </c>
    </row>
    <row r="14" ht="24" customHeight="1" spans="1:11">
      <c r="A14" s="15"/>
      <c r="B14" s="15" t="s">
        <v>197</v>
      </c>
      <c r="C14" s="15" t="s">
        <v>125</v>
      </c>
      <c r="D14" s="17" t="s">
        <v>242</v>
      </c>
      <c r="E14" s="17" t="s">
        <v>243</v>
      </c>
      <c r="F14" s="17"/>
      <c r="G14" s="17" t="s">
        <v>244</v>
      </c>
      <c r="H14" s="17">
        <v>10</v>
      </c>
      <c r="I14" s="17">
        <v>10</v>
      </c>
      <c r="J14" s="17" t="s">
        <v>245</v>
      </c>
      <c r="K14" s="17"/>
    </row>
    <row r="15" ht="24" customHeight="1" spans="1:11">
      <c r="A15" s="15"/>
      <c r="B15" s="15"/>
      <c r="C15" s="15" t="s">
        <v>128</v>
      </c>
      <c r="D15" s="18" t="s">
        <v>246</v>
      </c>
      <c r="E15" s="19" t="s">
        <v>247</v>
      </c>
      <c r="F15" s="17"/>
      <c r="G15" s="20">
        <v>0.98</v>
      </c>
      <c r="H15" s="17">
        <v>10</v>
      </c>
      <c r="I15" s="17">
        <v>10</v>
      </c>
      <c r="J15" s="17" t="s">
        <v>248</v>
      </c>
      <c r="K15" s="17"/>
    </row>
    <row r="16" ht="24" customHeight="1" spans="1:11">
      <c r="A16" s="15"/>
      <c r="B16" s="15"/>
      <c r="C16" s="15" t="s">
        <v>129</v>
      </c>
      <c r="D16" s="18" t="s">
        <v>213</v>
      </c>
      <c r="E16" s="21" t="s">
        <v>211</v>
      </c>
      <c r="F16" s="17"/>
      <c r="G16" s="20">
        <v>1</v>
      </c>
      <c r="H16" s="17">
        <v>10</v>
      </c>
      <c r="I16" s="17">
        <v>10</v>
      </c>
      <c r="J16" s="17" t="s">
        <v>249</v>
      </c>
      <c r="K16" s="17"/>
    </row>
    <row r="17" ht="24" customHeight="1" spans="1:11">
      <c r="A17" s="15"/>
      <c r="B17" s="15"/>
      <c r="C17" s="15" t="s">
        <v>130</v>
      </c>
      <c r="D17" s="17" t="s">
        <v>250</v>
      </c>
      <c r="E17" s="19" t="s">
        <v>251</v>
      </c>
      <c r="F17" s="17"/>
      <c r="G17" s="19" t="s">
        <v>252</v>
      </c>
      <c r="H17" s="17">
        <v>10</v>
      </c>
      <c r="I17" s="17">
        <v>5</v>
      </c>
      <c r="J17" s="17" t="s">
        <v>253</v>
      </c>
      <c r="K17" s="17" t="s">
        <v>254</v>
      </c>
    </row>
    <row r="18" ht="24" customHeight="1" spans="1:11">
      <c r="A18" s="15"/>
      <c r="B18" s="15" t="s">
        <v>219</v>
      </c>
      <c r="C18" s="15" t="s">
        <v>220</v>
      </c>
      <c r="D18" s="17" t="s">
        <v>255</v>
      </c>
      <c r="E18" s="17" t="s">
        <v>222</v>
      </c>
      <c r="F18" s="17"/>
      <c r="G18" s="17" t="s">
        <v>222</v>
      </c>
      <c r="H18" s="17">
        <v>10</v>
      </c>
      <c r="I18" s="17">
        <v>10</v>
      </c>
      <c r="J18" s="17" t="s">
        <v>256</v>
      </c>
      <c r="K18" s="17"/>
    </row>
    <row r="19" ht="24" customHeight="1" spans="1:11">
      <c r="A19" s="15"/>
      <c r="B19" s="15"/>
      <c r="C19" s="15" t="s">
        <v>225</v>
      </c>
      <c r="D19" s="17" t="s">
        <v>255</v>
      </c>
      <c r="E19" s="17" t="s">
        <v>222</v>
      </c>
      <c r="F19" s="17"/>
      <c r="G19" s="17" t="s">
        <v>222</v>
      </c>
      <c r="H19" s="17">
        <v>10</v>
      </c>
      <c r="I19" s="17">
        <v>10</v>
      </c>
      <c r="J19" s="17" t="s">
        <v>256</v>
      </c>
      <c r="K19" s="17"/>
    </row>
    <row r="20" ht="24" customHeight="1" spans="1:11">
      <c r="A20" s="15"/>
      <c r="B20" s="15"/>
      <c r="C20" s="15" t="s">
        <v>226</v>
      </c>
      <c r="D20" s="17" t="s">
        <v>255</v>
      </c>
      <c r="E20" s="17" t="s">
        <v>222</v>
      </c>
      <c r="F20" s="17"/>
      <c r="G20" s="17" t="s">
        <v>222</v>
      </c>
      <c r="H20" s="17">
        <v>10</v>
      </c>
      <c r="I20" s="17">
        <v>10</v>
      </c>
      <c r="J20" s="17" t="s">
        <v>256</v>
      </c>
      <c r="K20" s="17"/>
    </row>
    <row r="21" ht="24" customHeight="1" spans="1:11">
      <c r="A21" s="15"/>
      <c r="B21" s="15"/>
      <c r="C21" s="15" t="s">
        <v>227</v>
      </c>
      <c r="D21" s="18" t="s">
        <v>228</v>
      </c>
      <c r="E21" s="19" t="s">
        <v>229</v>
      </c>
      <c r="F21" s="17"/>
      <c r="G21" s="19" t="s">
        <v>229</v>
      </c>
      <c r="H21" s="17">
        <v>10</v>
      </c>
      <c r="I21" s="17">
        <v>10</v>
      </c>
      <c r="J21" s="17" t="s">
        <v>256</v>
      </c>
      <c r="K21" s="17"/>
    </row>
    <row r="22" ht="24" customHeight="1" spans="1:11">
      <c r="A22" s="15"/>
      <c r="B22" s="15" t="s">
        <v>230</v>
      </c>
      <c r="C22" s="15" t="s">
        <v>231</v>
      </c>
      <c r="D22" s="17" t="s">
        <v>257</v>
      </c>
      <c r="E22" s="21" t="s">
        <v>233</v>
      </c>
      <c r="F22" s="17"/>
      <c r="G22" s="20">
        <v>0.9</v>
      </c>
      <c r="H22" s="17">
        <v>10</v>
      </c>
      <c r="I22" s="17">
        <v>10</v>
      </c>
      <c r="J22" s="17" t="s">
        <v>258</v>
      </c>
      <c r="K22" s="17"/>
    </row>
    <row r="23" ht="24" customHeight="1" spans="1:11">
      <c r="A23" s="4" t="s">
        <v>153</v>
      </c>
      <c r="B23" s="4"/>
      <c r="C23" s="4"/>
      <c r="D23" s="4"/>
      <c r="E23" s="4" t="s">
        <v>235</v>
      </c>
      <c r="F23" s="9" t="s">
        <v>154</v>
      </c>
      <c r="G23" s="10"/>
      <c r="H23" s="22"/>
      <c r="I23" s="32">
        <v>85</v>
      </c>
      <c r="J23" s="33"/>
      <c r="K23" s="34"/>
    </row>
    <row r="24" ht="83.1" customHeight="1" spans="1:11">
      <c r="A24" s="4" t="s">
        <v>155</v>
      </c>
      <c r="B24" s="4"/>
      <c r="C24" s="15"/>
      <c r="D24" s="15"/>
      <c r="E24" s="15"/>
      <c r="F24" s="15"/>
      <c r="G24" s="15"/>
      <c r="H24" s="15"/>
      <c r="I24" s="15"/>
      <c r="J24" s="15"/>
      <c r="K24" s="15"/>
    </row>
    <row r="25" ht="31.15" customHeight="1" spans="1:11">
      <c r="A25" s="23" t="s">
        <v>156</v>
      </c>
      <c r="B25" s="23"/>
      <c r="C25" s="23"/>
      <c r="D25" s="23" t="s">
        <v>157</v>
      </c>
      <c r="E25" s="23"/>
      <c r="F25" s="23"/>
      <c r="G25" s="23" t="s">
        <v>158</v>
      </c>
      <c r="H25" s="23"/>
      <c r="I25" s="23"/>
      <c r="J25" s="23"/>
      <c r="K25" s="23"/>
    </row>
    <row r="26" ht="111" customHeight="1" spans="1:11">
      <c r="A26" s="24" t="s">
        <v>237</v>
      </c>
      <c r="B26" s="24"/>
      <c r="C26" s="24"/>
      <c r="D26" s="24"/>
      <c r="E26" s="24"/>
      <c r="F26" s="24"/>
      <c r="G26" s="24"/>
      <c r="H26" s="24"/>
      <c r="I26" s="24"/>
      <c r="J26" s="24"/>
      <c r="K26" s="24"/>
    </row>
  </sheetData>
  <sheetProtection password="A7AD" sheet="1" objects="1"/>
  <mergeCells count="36">
    <mergeCell ref="A1:K1"/>
    <mergeCell ref="A2:K2"/>
    <mergeCell ref="B3:F3"/>
    <mergeCell ref="H3:K3"/>
    <mergeCell ref="B4:C4"/>
    <mergeCell ref="E4:F4"/>
    <mergeCell ref="H4:K4"/>
    <mergeCell ref="B5:D5"/>
    <mergeCell ref="E5:F5"/>
    <mergeCell ref="G5:H5"/>
    <mergeCell ref="J5:K5"/>
    <mergeCell ref="C6:D6"/>
    <mergeCell ref="H6:I6"/>
    <mergeCell ref="J6:K6"/>
    <mergeCell ref="H7:I7"/>
    <mergeCell ref="J7:K7"/>
    <mergeCell ref="H8:I8"/>
    <mergeCell ref="J8:K8"/>
    <mergeCell ref="H9:I9"/>
    <mergeCell ref="J9:K9"/>
    <mergeCell ref="H10:I10"/>
    <mergeCell ref="J10:K10"/>
    <mergeCell ref="B11:E11"/>
    <mergeCell ref="F11:K11"/>
    <mergeCell ref="B12:E12"/>
    <mergeCell ref="F12:K12"/>
    <mergeCell ref="A23:D23"/>
    <mergeCell ref="F23:G23"/>
    <mergeCell ref="A24:B24"/>
    <mergeCell ref="C24:K24"/>
    <mergeCell ref="A26:K26"/>
    <mergeCell ref="A11:A12"/>
    <mergeCell ref="A13:A22"/>
    <mergeCell ref="B14:B17"/>
    <mergeCell ref="B18:B21"/>
    <mergeCell ref="A6:B10"/>
  </mergeCells>
  <pageMargins left="0.7" right="0.7" top="0.75" bottom="0.75" header="0.3" footer="0.3"/>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附件2.2020年度部门整体支出绩效自评表 </vt:lpstr>
      <vt:lpstr>2022年度项目支出绩效自评表</vt:lpstr>
      <vt:lpstr>项目2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余志敏</cp:lastModifiedBy>
  <dcterms:created xsi:type="dcterms:W3CDTF">2019-03-11T06:50:00Z</dcterms:created>
  <cp:lastPrinted>2023-02-23T07:17:00Z</cp:lastPrinted>
  <dcterms:modified xsi:type="dcterms:W3CDTF">2023-03-31T09:20:51Z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2052-11.8.6.8810</vt:lpwstr>
  </property>
  <property fmtid="{D5CDD505-2E9C-101B-9397-08002B2CF9AE}" pid="3" name="ICV">
    <vt:lpwstr>FDA6669C3AE640969BD8083B53C54FC6</vt:lpwstr>
  </property>
  <property fmtid="{D5CDD505-2E9C-101B-9397-08002B2CF9AE}" pid="4" name="DocumentID">
    <vt:lpwstr>{895E5AB9-ED19-4F9C-8351-AAF091437E7D}</vt:lpwstr>
  </property>
  <property fmtid="{D5CDD505-2E9C-101B-9397-08002B2CF9AE}" pid="5" name="DocumentName">
    <vt:lpwstr>附件4：红十字会2022年预算项目支出绩效自评表</vt:lpwstr>
  </property>
</Properties>
</file>