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A7AD" lockStructure="1"/>
  <bookViews>
    <workbookView windowWidth="28800" windowHeight="12465"/>
  </bookViews>
  <sheets>
    <sheet name="2022年部门整体支出绩效自评表" sheetId="1" r:id="rId1"/>
  </sheets>
  <definedNames>
    <definedName name="_xlnm.Print_Area" localSheetId="0">'2022年部门整体支出绩效自评表'!$A$1:$K$50</definedName>
    <definedName name="_xlnm.Print_Titles" localSheetId="0">'2022年部门整体支出绩效自评表'!$10:$10</definedName>
  </definedNames>
  <calcPr calcId="144525"/>
</workbook>
</file>

<file path=xl/sharedStrings.xml><?xml version="1.0" encoding="utf-8"?>
<sst xmlns="http://schemas.openxmlformats.org/spreadsheetml/2006/main" count="237" uniqueCount="231">
  <si>
    <t>附件2</t>
  </si>
  <si>
    <t>开远市红十字会2022年度部门整体支出绩效单位自评表</t>
  </si>
  <si>
    <t>部门/单位名称（盖章）：开远市红十字会</t>
  </si>
  <si>
    <t>自评得分</t>
  </si>
  <si>
    <t>自评等级</t>
  </si>
  <si>
    <r>
      <rPr>
        <b/>
        <sz val="10"/>
        <color rgb="FF000000"/>
        <rFont val="Wingdings 2"/>
        <charset val="134"/>
      </rPr>
      <t>R</t>
    </r>
    <r>
      <rPr>
        <b/>
        <sz val="10"/>
        <color rgb="FF000000"/>
        <rFont val="宋体"/>
        <charset val="134"/>
        <scheme val="major"/>
      </rPr>
      <t>优   □良   □中   □差</t>
    </r>
  </si>
  <si>
    <t>部门/单位预算资金
（万元）</t>
  </si>
  <si>
    <t>部门/单位年度支出</t>
  </si>
  <si>
    <t>年初预算数
（万元）</t>
  </si>
  <si>
    <t>预算调整数（调增为“＋”；调减为“－”）</t>
  </si>
  <si>
    <t>全年收入决算数
（万元）</t>
  </si>
  <si>
    <t>全年支出决算数
（万元）</t>
  </si>
  <si>
    <t>执行率</t>
  </si>
  <si>
    <t>年度资金总额</t>
  </si>
  <si>
    <t>基本支出年度资金总额</t>
  </si>
  <si>
    <t>项目支出</t>
  </si>
  <si>
    <t>其中：当年财政拨款</t>
  </si>
  <si>
    <t xml:space="preserve">       其他资金</t>
  </si>
  <si>
    <t>一级
指标</t>
  </si>
  <si>
    <t>二级
指标</t>
  </si>
  <si>
    <t>三级指标</t>
  </si>
  <si>
    <t>指标分值</t>
  </si>
  <si>
    <t>指标解释</t>
  </si>
  <si>
    <t>指标说明</t>
  </si>
  <si>
    <t>评分标准</t>
  </si>
  <si>
    <t>得分简述</t>
  </si>
  <si>
    <t>扣分原因</t>
  </si>
  <si>
    <t>决策（15分）</t>
  </si>
  <si>
    <t>部门规划（3分）</t>
  </si>
  <si>
    <t>中长期规划完善性</t>
  </si>
  <si>
    <t>考察部门（单位）是否具有完善的中长期规划。</t>
  </si>
  <si>
    <t>评价要点：
①部门（单位）是否具有中长期规划；
②中长期规划对总体目标、规划实施内容、时间安排是否有明确规定；
③中长期规划是否符合部门职能。</t>
  </si>
  <si>
    <t>①部门（单位）具有中长期规划，得1分，反之不得分；
②中长期规划对总体目标、规划实施内容、时间安排有明确规定，得1分，反之不得分；
③中长期规划符合部门职能，得1分，反之不得分。</t>
  </si>
  <si>
    <t>①制定中长期规划；②中长期规划对总体目标、规划实施内容、时间安排等明确规定；③中长期规划结合部门职能。</t>
  </si>
  <si>
    <t>年度工作计划完备性</t>
  </si>
  <si>
    <t>考察部门（单位）是否制定详细合理的年度工作计划。</t>
  </si>
  <si>
    <t>评价要点：
(1)部门（单位）是否具有年度工作计划；
(2)年度计划中是否对①部门年度目标、②计划实施内容、③时间安排、④资金安排、⑤人员安排有明确安排。</t>
  </si>
  <si>
    <t>(1)部门（单位）具有年度工作计划，得1分，反之不得分；
(2)年度计划中对①部门年度目标、②计划实施内容、③时间安排、④资金安排、⑤人员安排有明确安排，得1分，缺少1项内容扣0.2分。</t>
  </si>
  <si>
    <t>(1)制定年度工作计划；(2)年度计划中年度目标、计划实施内容、时间安排、资金安排、人员安排有明确安排。</t>
  </si>
  <si>
    <t>决策机制（3分）</t>
  </si>
  <si>
    <t>决策制度的规范性</t>
  </si>
  <si>
    <t>考察部门决策制度是否符合规范，如：是否有重要事项决策制度、“三重一大”事项决策制度等。</t>
  </si>
  <si>
    <t>评价要点：
①部门是否有完善的如“三重一大”等重要事项决策制度；
②决策制度的制定是否规范、科学。</t>
  </si>
  <si>
    <t>①部门有完善的如“三重一大”等重要事项决策制度，得0.5分，反之不得分；
②决策制度的制定规范、科学，得0.5分，反之不得分。</t>
  </si>
  <si>
    <t>①有完善的重要事项决策制度；②决策制度的制定规范、科学。</t>
  </si>
  <si>
    <t>决策执行有效性</t>
  </si>
  <si>
    <t>考察部门决策是否按照决策制度及流程执行。</t>
  </si>
  <si>
    <t>评价要点：
部门是否按照决策制度执行决策流程。</t>
  </si>
  <si>
    <t>部门按照决策制度执行决策流程，符合得1分，否则不得分。</t>
  </si>
  <si>
    <t>按照决策制度执行决策流程</t>
  </si>
  <si>
    <t>决策执行监督制衡机制</t>
  </si>
  <si>
    <t>考察部门决策执行是否有相关的监督制衡机制，如：内部有关部门是否对执行情况进行监督检查，是否引进外部监督如媒体中介审计等监督主体。</t>
  </si>
  <si>
    <t>评价要点：
①部门决策执行是否有相关监督机制制衡；
②相关监督制衡机制的制定是否科学、合理。</t>
  </si>
  <si>
    <t>①部门决策执行有相关监督机制制衡，得0.5分，反之不得分；
②相关监督制衡机制制定科学、合理，得0.5分，反之不得分。</t>
  </si>
  <si>
    <t>①决策执行有相关监督机制制衡；
②相关监督制衡机制的制定否科学、合理。</t>
  </si>
  <si>
    <t>预算配置
（3分）</t>
  </si>
  <si>
    <t>预算编制科学性</t>
  </si>
  <si>
    <t>部门（单位）本年度预算编制是否完整，是否与履职目标相匹配，编制依据是否充分。</t>
  </si>
  <si>
    <t>评价要点：                                                            ①预算编制是否与履职目标紧密衔接；
②依据是否充分、数据是否详实、结构是否细化。</t>
  </si>
  <si>
    <t>①预算编制与履职目标衔接紧密得0.5分，预算支出与履职目标无关每项扣0.1分，扣完为止；
②预算编制依据充分、数据详实得0.5分，无依据或数据不实每项扣0.1分，扣完为止。</t>
  </si>
  <si>
    <t>①预算编制与履职目标紧密衔接；
②依据充分详实、结构细化。</t>
  </si>
  <si>
    <t>基本支出保障</t>
  </si>
  <si>
    <t>根据审计报告及其他检查报告披露或抽查情况，项目支出中存在列支基本支出内容，或基本支出留有缺口。</t>
  </si>
  <si>
    <t>①基本支出预算是否能够保障机构正常运转；
②人员工资、日常公用经费、其它完成部门职能任务所必须的支出，是否存在缺口；
③是否存在预算编制时就考虑用项目资金弥补公用经费不足的情况。</t>
  </si>
  <si>
    <t>①基本支出预算能够保障机构正常运转（0.5分）；
②人员工资、日常公用经费、其它完成部门职能任务所必须的支出无缺口（0.3分）；
③不存在预算编制时就考虑用项目资金弥补公用经费不足的情况（0.2分）。</t>
  </si>
  <si>
    <t>①基本支出预算能够保障机构正常运转；
②人员工资、日常公用经费、其它完成部门职能任务所必须的支出，不存在在缺口；
③不存在预算编制时就考虑用项目资金弥补公用经费不足的情况。</t>
  </si>
  <si>
    <t>重点支出保障率</t>
  </si>
  <si>
    <t>部门（单位）本年度预算安排的重点项目支出与部门项目总支出的比率，用以反映和考核部门（单位）对履行主要职责或完成重点任务的保障程度。</t>
  </si>
  <si>
    <t>评价要点：                                                   重点支出保障率=（重点项目支出/项目总支出）×100%。
重点项目支出：部门（单位）年度预算安排的，与本部门履职和发展密切相关、具有明显社会和经济影响、党委政府关心或社会比较关注的项目支出总额。
项目总支出：部门（单位）年度预算安排的项目支出总额。</t>
  </si>
  <si>
    <t>重点支出保障率得分=重点支出安排率*标准分1分。</t>
  </si>
  <si>
    <t xml:space="preserve">年度预算安排的，与本部门履职和发展密切相关、具有明显社会和经济影响、党委政府关心或社会比较关注的项目支出总额。
</t>
  </si>
  <si>
    <t>部门绩效目标设定（6分）</t>
  </si>
  <si>
    <t>绩效目标合理性</t>
  </si>
  <si>
    <t>部门（单位）年度所设立的整体绩效目标依据是否充分，是否符合客观实际，用以反映和考核部门（单位）整体绩效目标与部门履职、年度工作任务的相符性情况。</t>
  </si>
  <si>
    <t>评价要点：
①是否符合国家法律法规、国民经济和社会发展总体趋势和规划；
②是否符合部门“三定”方案确定的职责；
③是否符合部门制定的中长期实施规划；
④是否符合部门年度工作任务。</t>
  </si>
  <si>
    <t>①符合国家法律法规、国民经济和社会发展总体趋势和规划，得0.5分，反之不得分；
②符合部门“三定”方案确定的职责，得0.5分，反之不得分；
③符合部门制定的中长期实施规划，得0.5分，反之不得分；
④符合部门年度工作任务，得0.5分，反之不得分。</t>
  </si>
  <si>
    <t>①符合国家法律法规、国民经济和社会发展总体趋势和规划；
②符合部门“三定”方案确定的职责；
③符合部门制定的中长期实施规划；
④符合部门年度工作任务。</t>
  </si>
  <si>
    <t>绩效指标明确性</t>
  </si>
  <si>
    <t>部门（单位）年度依据整体绩效目标所设定的绩效指标是否清晰、细化、可衡量，用以反映和考核部门（单位）整体绩效目标的明细化情况。</t>
  </si>
  <si>
    <t>评价要点：
①是否将部门整体的绩效目标细化分解为具体的工作任务；
②是否通过清晰、可衡量的指标值予以体现；
③是否与部门年度的任务数或计划数相对应；
④是否与本年度部门预算资金相匹配。</t>
  </si>
  <si>
    <t>①将部门整体的绩效目标细化分解为具体的工作任务，得0.5分，反之不得分；
②通过清晰、可衡量的指标值予以体现，得0.5分，反之不得分；
③与部门年度的任务数或计划数相对应，得0.5分，反之不得分；
④与本年度部门预算资金相匹配，得0.5分，反之不得分。</t>
  </si>
  <si>
    <t>①将部门整体的绩效目标细化分解为具体的工作任务；
②通过清晰、可衡量的指标值予以体现；
③与部门年度的任务数或计划数相对应；
④与本年度部门预算资金相匹配。</t>
  </si>
  <si>
    <t>绩效目标申报覆盖率</t>
  </si>
  <si>
    <t>部门（单位）年度申报绩效目标项目资金占部门项目预算总额的比率。</t>
  </si>
  <si>
    <t>评价要点：
绩效目标申报覆盖率=实际申报绩效目标项目资金额/部门项目预算资金总额*100%。</t>
  </si>
  <si>
    <t>得分=绩效目标申报覆盖率*2分</t>
  </si>
  <si>
    <t>绩效目标申报覆盖率100</t>
  </si>
  <si>
    <t xml:space="preserve">
管理（25分）</t>
  </si>
  <si>
    <t>预算执行（5分）</t>
  </si>
  <si>
    <t>预算编制合理性</t>
  </si>
  <si>
    <t>考察部门（单位）整体预算编制是否合理。</t>
  </si>
  <si>
    <t>评价要点：
①部门整体预算编制是否充分考虑了上一年度决算情况；
②部门整体预算编制是否符合部门实际情况。</t>
  </si>
  <si>
    <t>①部门整体预算编制充分考虑了上一年度决算情况，得0.5分，反之不得分；
②部门整体预算编制符合部门实际情况，得0.5分，反之不得分。</t>
  </si>
  <si>
    <t>①整体预算编制充分考虑了上一年度决算情况；
②整体预算编制符合部门实际情况。</t>
  </si>
  <si>
    <t>预算执行率</t>
  </si>
  <si>
    <t>考察部门（单位）整体年度预算执行情况和各类项目支出年度预算执行情况。</t>
  </si>
  <si>
    <t>评价要点：
①部门预算执行率=（部门实际支出额/调整后部门预算资金总额）×100%；
②项目预算执行率=（各项目实际支出额/调整后各项目预算资金总额）</t>
  </si>
  <si>
    <t>①部门预算执行率=（部门实际支出额/调整后部门预算资金总额）×100%。95%≤部门整体预算执行率≤100%得1分，否则不得分。
②项目预算执行率=（各项目实际支出额/调整后各项目预算资金总额）
×100%。95%≤项目预算执行率≤100%得1分，每一个未达
到扣0.2分，扣完为止。</t>
  </si>
  <si>
    <t>①预算执行率100%；
②项目预算执行率100%。</t>
  </si>
  <si>
    <t>“三公”经费控制情况</t>
  </si>
  <si>
    <t>考察“三公”经费相较于上年是否减少，支出金额是否控制在预算批复范围之内。</t>
  </si>
  <si>
    <t>评价要点：
①“三公经费”变动率=（2022年“三公经费”实际支出数-2021年“三公经费”实际支出数）/2021年“三公经费”实际支出数×100%，该“三公经费”包含安排在基本支出和项目支出中的资金；
②“三公经费”控制率=（2022年“三公经费”实际支出数/2022年“三公经费”预算安排数）×100%。</t>
  </si>
  <si>
    <t>①“三公经费”变动率≤0%得0.5分，否则不得分；
②“三公经费”控制率≤100%得0.5分，否则不得分。</t>
  </si>
  <si>
    <t>①“三公经费”变动率12.5%，,不得分；
②“三公经费”控制率94.70%。</t>
  </si>
  <si>
    <t>“三公经费”变动率大于0%。</t>
  </si>
  <si>
    <t>预决算信息公开情况</t>
  </si>
  <si>
    <t>部门（单位）预决算是否在政府信息公开平台进行公开，内容和时限是否符合要求。</t>
  </si>
  <si>
    <t>评价要点：
①预算是否按要求及时公开；
②决算是否按要求及时公开。</t>
  </si>
  <si>
    <t>①预算按要求及时公开，得0.5分，反之不得分；
②决算按要求及时公开，得0.5分，反之不得分。</t>
  </si>
  <si>
    <t>①预算按要求及时公开；
②决算按要求及时公开。</t>
  </si>
  <si>
    <t>收支管理(5分)</t>
  </si>
  <si>
    <t>收支管理制度健全性</t>
  </si>
  <si>
    <t>考察部门收支管理制度是否健全如：是否建立健全财务机构岗位责任制、是否建立健全货币资金管理制度；是否建立健全财产物资管理制度等；是否建立健全项目支出管理制度。</t>
  </si>
  <si>
    <t>评价要点：
①部门是否制定了收支管理制度；
②部门收支管理制度制定是否健全、完善。</t>
  </si>
  <si>
    <t>①部门制定了收支管理制度，得1分，反之不得分；
②部门收支管理制度制定健全、完善，得1分，反之不得分。</t>
  </si>
  <si>
    <t>①制定了收支管理制度；
②收支管理制定健全、完善。</t>
  </si>
  <si>
    <t>收支管理制度执行规范性</t>
  </si>
  <si>
    <t>考察部门（单位）收支管理是否按照制度执行，考察日常收支是否规范。</t>
  </si>
  <si>
    <t>评价要点：
①部门各项收入管理是否符合财务规定，如：该确认为收入的是否全部确认为收入；
②资金的拨付有完整的审批程序和手续，支付手续及相关单证齐备；
③财务核算符合财经法规和财务管理制度，以及专项资金管理有关规定；
④部门基础信息及会计信息真实、完整、准确。</t>
  </si>
  <si>
    <t>①部门各项收入管理符合财务规定，得0.5分，1项不符合，扣0.2分，扣完为止；
②资金的拨付有完整的审批程序和手续，支付手续及相关单证齐备，得0.5分，1项不符合，扣0.2分，扣完为止；
③财务核算符合财经法规和财务管理制度，以及专项资金管理有关规定，得1分，1项不符合，扣0.4分，扣完为止；
④部门基础信息及会计信息真实、完整、准确，得0.5分，1项不符合，扣0.2分，扣完为止，反之不得分；</t>
  </si>
  <si>
    <t>①各项收入管理符合财务规定；
②资金的拨付有完整的审批程序和手续，支付手续及相关单证齐备；
③财务核算符合财经法规和财务管理制度，以及专项资金管理有关规定；
④基础信息及会计信息真实、完整、准确。</t>
  </si>
  <si>
    <t>资产管理（2分）</t>
  </si>
  <si>
    <t>资产管理制度健全性</t>
  </si>
  <si>
    <t>部门（单位）为加强资产管理、规范资产管理行为而制定的管理制度是否健全完整，用以反映和考核部门（单位）资产管理制度对完成主要职责或促进社会发展的保障情况。</t>
  </si>
  <si>
    <t>评价要点：
①部门是否制定了资产管理制度；
②部门资产管理制度制定是否健全、完善。</t>
  </si>
  <si>
    <t>①部门制定了资产管理制度，得0.5分，反之不得分；
②部门资产管理制度制定健全、完善，得0.5分，反之不得分。</t>
  </si>
  <si>
    <t>①制定了资产管理制度；
②资产管理制度制定健全、完善。</t>
  </si>
  <si>
    <t>资产管理规范性</t>
  </si>
  <si>
    <t>部门（单位）的资产是否保存完整、使用合规、配置合理、处置规范、收入及时足额上缴，用以反映和考核部门（单位）资产安全运行情况。</t>
  </si>
  <si>
    <t>评价要点：
①资产保存完整、配置合理；
②资产管理规范，处置合规；
③资产账务管理合规，账账、账实相符相符；
④资产有偿使用及处置收入及时足额上缴。</t>
  </si>
  <si>
    <t>①资产保存完整、配置合理，得0.25分，反之不得分；
②资产管理规范，处置合规，得0.25分，反之不得分；
③资产账务管理合规，账账、账实相符相符，得0.25分，反之不得分；
④资产有偿使用及处置收入及时足额上缴，得0.25分，反之不得分；</t>
  </si>
  <si>
    <t>①资产保存完整、配置合理；
②资产管理规范，处置合规；
③资产账务管理合规，账账、账实相符相符；
④资产有偿使用及处置收入及时足额上缴。</t>
  </si>
  <si>
    <t>政府采购管理（2分）</t>
  </si>
  <si>
    <t>政府采购管理制度健全性</t>
  </si>
  <si>
    <t>考察部门政府采购管理制度是否健全，是否对政府采购业务预算、政府采购活动控制、政府采购验收等方面做出规定。</t>
  </si>
  <si>
    <t>评价要点：
①部门是否制定政府采购管理制度；
②部门政府管理制度制定是否健全、完善。</t>
  </si>
  <si>
    <t>①部门制定政府采购管理制度，得0.5分，反之不得分；
②部门政府管理制度制定健全、完善，得0.5分，反之不得分。</t>
  </si>
  <si>
    <t>①制定政府采购管理制度；
②政府管理制度制定健全、完善。</t>
  </si>
  <si>
    <t>政府采购管理制度执行规范性</t>
  </si>
  <si>
    <t>考察部门政府采购管理是否按制度执行，是否按照规定编写政府采购业务预算、对政府采购项目进行验收等。</t>
  </si>
  <si>
    <t>评价要点：
部门是否按照政府采购管理制度执行政府采购。</t>
  </si>
  <si>
    <t>部门按照政府采购管理制度执行政府采购得1，否则每发现不符合规范处扣0.5分，扣完为止。</t>
  </si>
  <si>
    <t>按照政府采购管理制度执行政府采购</t>
  </si>
  <si>
    <t>内部控制管理（4分）</t>
  </si>
  <si>
    <t>内部控制建设情况</t>
  </si>
  <si>
    <t>考察部门内控制度建立健全情况，是否编写一整套完善的内控制度手册。</t>
  </si>
  <si>
    <t>评价要点：
①部门是否制定了内部管理控制制度；
②部门内部管理控制制度是否健全、完善。</t>
  </si>
  <si>
    <t>①部门制定了内部管理控制制度，得1分，反之不得分；
②部门内部管理控制制度健全、完善，得1分，反之不得分。</t>
  </si>
  <si>
    <t>①制定了内部管理控制制度；
②内部管理控制制度健全、完善。</t>
  </si>
  <si>
    <t>内部控制执行情况</t>
  </si>
  <si>
    <t>考察部门内控制度建设以及建设后执行情况，内控建设是否全面、完整,内控执行是否按照内部控制管理手册开展日常工作。</t>
  </si>
  <si>
    <t>评价要点：
①内控建设是否全面、完整，内控评估是否无问题；
②部门是否按照内部控制制度执行内控管理。</t>
  </si>
  <si>
    <t>①内控建设全面、完整，内控评估无问题，得1分，每有一处内控建设不完善扣0.5分，扣完为止；
②部门按照内部控制制度执行内控管理，得1分，否则每发现不符合规范处扣0.2分，扣完为止。</t>
  </si>
  <si>
    <t>①内控建设全面、完整，内控评估是否无问题；
②部门按照内部控制制度执行内控管理。</t>
  </si>
  <si>
    <t>人员管理（2分）</t>
  </si>
  <si>
    <t>人事管理制度健全性</t>
  </si>
  <si>
    <t>考察部门是否建立相关人事管理考核办法及制度的执行以及应用情况</t>
  </si>
  <si>
    <t>评价要点：
①是否建立人事管理制度及考核办法；
②是否根据人事管理制度等开展人事考核；
③是否对人事考核结果进行应用。</t>
  </si>
  <si>
    <t>①建立人事管理制度及考核办法，得0.2分，反之不得分；
②根据人事管理制度等开展人事考核，得0.3分反之不得分；
③对人事考核结果进行应用，得0.5分，反之不得分。</t>
  </si>
  <si>
    <t>①建立人事管理制度及考核办法；
②根据人事管理制度等开展人事考核；
③对人事考核结果进行应用。</t>
  </si>
  <si>
    <t>预算绩效管理（5分）</t>
  </si>
  <si>
    <t>组织管理情况</t>
  </si>
  <si>
    <t>考察部门是否建立完善部门预算绩效管理制度，相应制度是否得到有效执行。</t>
  </si>
  <si>
    <t>评价要点：
①部门是否成立了预算绩效管理工作领导小组；
②部门是否制定科预算绩效管理相应的配套制度；
③相应配套制度是否得到有效执行。</t>
  </si>
  <si>
    <t>①部门成立了预算绩效管理工作领导小组，得0.2分，反之不得分；
②部门制定了科预算绩效管理相应的配套制度，得0.3分，反之不得分；
③相应配套制度得到有效执行，得0.5分，反之不得分。</t>
  </si>
  <si>
    <t>①成立了预算绩效管理工作领导小组；
②制定科预算绩效管理相应的配套制度；
③相应配套制度得到有效执行。</t>
  </si>
  <si>
    <t>绩效管理实施情况</t>
  </si>
  <si>
    <t>考察部门预算绩效管理工作是否有效开展，是否按财政要求开展预算绩效工作。</t>
  </si>
  <si>
    <t>评价要点：
部门是否按照财政要求开展事前评估管理、绩效目标管理、运行监控管理、绩效自评、绩效考核等工作得满分。</t>
  </si>
  <si>
    <t>部门按照财政要求开展事前评估管理、绩效目标管理、运行监控管理、绩效自评、绩效考核等工作，得2分，每发现一项工作未按要求、按时限开展则扣0.5分，扣完为止。</t>
  </si>
  <si>
    <t>按照财政要求开展事前评估管理、绩效目标管理、运行监控管理、绩效自评、绩效考核等工作得满分。</t>
  </si>
  <si>
    <t>绩效结果应用情况</t>
  </si>
  <si>
    <t>考察部门预算绩效管理结果应用情况。绩效信息是否按照规定的内容和时限，在部门政务信息公开平台上进行公开。部门对于绩效评价结果是否进行相应的整改落实。</t>
  </si>
  <si>
    <t>评价要点：
①部门预算绩效管理信息是否按照规定的内容和时限，在部门政务信息公开平台上进行公开；
②部门是否对绩效评价结果进行相应的整改落实。</t>
  </si>
  <si>
    <t>①部门预算绩效管理信息按照规定的内容和时限，在部门政务信息公开平台上进行公开，得1分，反之不得分；
②部门对绩效评价结果进行相应的整改落实，得1分，反之不得分。</t>
  </si>
  <si>
    <t>①预算绩效管理信息按照规定的内容和时限，在部门政务信息公开平台上进行公开；
②对绩效评价结果进行相应的整改落实。</t>
  </si>
  <si>
    <t>产出（30分）</t>
  </si>
  <si>
    <t>职责履行（30分）</t>
  </si>
  <si>
    <t>实际完成率</t>
  </si>
  <si>
    <t>部门（单位）履行职责而实际完成工作数与计划工作数的比率，用以反映和考核部门（单位）履职工作任务目标的实现程度。</t>
  </si>
  <si>
    <t>评价要点：
根据附件3:部门整体支出绩效目标完成情况表进行评价
实际完成率=（实际完成工作数/计划工作数）×100%。
实际完成工作数：一定时期内部门实际完成工作任务的数量。
计划工作数：部门整体绩效目标确定的一定时期内预计完成工作任务的数量。</t>
  </si>
  <si>
    <t>①实际完成率≥95%（10分）；②95%&gt;实际完成率≥80%（7分）；③80%&gt;实际完成率≥70%（4分）；④70%&gt;实际完成率≥60%（1分)；⑤实际完成率&lt;60%（0分)。</t>
  </si>
  <si>
    <t>实际完成率100%</t>
  </si>
  <si>
    <t>完成及时率</t>
  </si>
  <si>
    <t>部门（单位）在规定时限内及时完成的实际工作数与计划工作数的比率,用以反映和考核部门履职时效目标的实现程度。</t>
  </si>
  <si>
    <t>评价要点：
根据附件3:部门整体支出绩效目标完成情况表进行评价
完成及时率=（及时完成实际工作数/计划工作数）×100%。
及时完成实际工作数：部门（单位）按照整体绩效目标确定的时限实际完成的工作任务数量。</t>
  </si>
  <si>
    <t>①完成及时率≥95%（5分）；②95%&gt;完成及时率≥80%（3分）；③80%&gt;完成及时率≥70%（2分）；④70%&gt;完成及时率≥60%（1分)⑤完成及时率&lt;60%（0分)</t>
  </si>
  <si>
    <t>完成及时率100%</t>
  </si>
  <si>
    <t>会费收缴未按时完成</t>
  </si>
  <si>
    <t>质量达标率</t>
  </si>
  <si>
    <t>达到质量标准（绩效标准值）的实际工作数与计划工作数的比率,用以反映和考核部门履职质量目标的实现程度。</t>
  </si>
  <si>
    <t>评价要点：
根据附件3:部门整体支出绩效目标完成情况表进行评价
质量达标率=（质量达标实际工作数/计划工作数）×100%。
质量达标实际工作数：一定时期内部门实际完成工作数中达到部门绩效目标要求（绩效标准值）的工作任务数量。</t>
  </si>
  <si>
    <t>①质量达标率≥95%（10分）；
②每低一个百分点扣1分，扣完为止。</t>
  </si>
  <si>
    <t>质量达标率100%</t>
  </si>
  <si>
    <t>重点工作办结率</t>
  </si>
  <si>
    <t>部门（单位）年度重点工作实际完成数与交办或下达数的比率，用以反映部门（单位）对重点工作的办理落实程度。</t>
  </si>
  <si>
    <t>评价要点：
重点工作办结率=（重点工作实际完成数/交办或下达数）×100%。
重点工作是指党委、政府、人大、相关部门交办或下达的工作任务。</t>
  </si>
  <si>
    <t>重点工作办结率得分=重点工作办结率×5分</t>
  </si>
  <si>
    <t>重点工作办结率100%</t>
  </si>
  <si>
    <t>效果（30分）</t>
  </si>
  <si>
    <t>履职效益（30分）</t>
  </si>
  <si>
    <t>经济效益</t>
  </si>
  <si>
    <t>部门（单位）履行职责对经济发展所带来的直接或间接影响。</t>
  </si>
  <si>
    <t>评价要点：
是否按照部门职责完成相关工作并产生直接或间接的经济效益。</t>
  </si>
  <si>
    <t>①达到全部预期指标，效益较为明显得（5分）；
②部分达成年度指标并具有一定效果得（3分）；
③部分达成年度指标但效果较差得（1分）。
④未完成任务不得分。</t>
  </si>
  <si>
    <t>按照部门职责完成相关工作并产生直接或间接的经济效益</t>
  </si>
  <si>
    <t>社会效益</t>
  </si>
  <si>
    <t>部门（单位）履行职责对社会发展所带来的直接或间接影响。</t>
  </si>
  <si>
    <t>评价要点：
是否按照部门职责完成相关工作并产生直接或间接的社会效益。</t>
  </si>
  <si>
    <t>生态效益</t>
  </si>
  <si>
    <t>部门（单位）履行职责对生态环境所带来的直接或间接影响。</t>
  </si>
  <si>
    <t>评价要点：
是否按照部门职责完成相关工作并产生直接或间接的生态效益。</t>
  </si>
  <si>
    <t>①达到全部预期指标，效益较为明显得（3分）；
②部分达成年度指标并具有一定效果得（2分）；
③部分达成年度指标但效果较差得（1分）。
④未完成任务不得分。</t>
  </si>
  <si>
    <t>可持续影响</t>
  </si>
  <si>
    <t>部门（单位）履行职责所带来的直接或间接的可持续影响。</t>
  </si>
  <si>
    <t>评价要点：
是否按照部门职责完成相关工作并产生直接或间接的可持续影响。</t>
  </si>
  <si>
    <t>①达到全部预期指标，效益较为明显得（2分）；
②部分达成年度指标并具有一定效果得（1.5分）；
③部分达成年度指标但效果较差得（1分）。
④未完成任务不得分。</t>
  </si>
  <si>
    <t>行政效能</t>
  </si>
  <si>
    <t>反映部门履职过程中的门管理创新情况和廉政情况。</t>
  </si>
  <si>
    <t>评价要点：
①部门管理创新情况是部门工作长期可持续发展的保障。考察部门是否在鼓励科室改进管理、提高效率方面建立了新举措，比如人员绩效考核机制、信息化建设、数据库管理等；
②党风廉政建设情况：考察部门及下属机构部门人员受到党纪政纪处分或刑事处罚的次数，用以反映党风廉政。</t>
  </si>
  <si>
    <t>①该指标为定性指标，通过核查部门推进管理创新措施及进展情况来评价。若部门有鼓励创新的机制并出台了创新管理举措，2022年部门有创新性工作或项目得2分。
②未发生廉政问题，得3分；凡发生廉政问题的，此项不得分，且终评结果等级不能评定为优。</t>
  </si>
  <si>
    <t>①管理创新工作长期可持续发展。
②未发生廉政问题。</t>
  </si>
  <si>
    <t>社会公众或服务对象满意度</t>
  </si>
  <si>
    <t>社会公众或部门（单位）的服务对象对部门履职效果的满意程度。</t>
  </si>
  <si>
    <t>评价要点：
采取社会调查的方式。
社会公众或服务对象是指部门（单位）履行职责而影响到的部门、群体或个人。</t>
  </si>
  <si>
    <t>问卷调查综合得分=A类（受益群众等）问卷得分*70%+B类（内部干部职工）问卷得分*30%。
①问卷调查综合得分≥90分，评价为优（10分）；
②80分≤问卷调查综合得分&lt;90分，评价为良（8分）；
③60分≤问卷调查综合得分&lt;80分，评价为中（5分）；
④问卷调查综合得分&lt;60分，评价为差（2分）。</t>
  </si>
  <si>
    <t>收集到的满意度情况：≥90分</t>
  </si>
  <si>
    <t>合计</t>
  </si>
  <si>
    <t>自评得分合计</t>
  </si>
  <si>
    <t>其他需要说明的事项</t>
  </si>
  <si>
    <t>备注：1.基本支出包含年度支出总额和上年结转资金总额
      2.当年市级财政拨款资金包括：年初预算财政拨款、预算调整资金、政府性基金预算、国有资本经营预算、非税返还资金等；
      3.其他资金包括经营性收入、上解收入等；
      4.执行率=全年支出决算数/全年收入决算数（年初结转结余+本年收入）*100%。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</si>
</sst>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Red]\(0.00\)"/>
  </numFmts>
  <fonts count="39">
    <font>
      <sz val="11"/>
      <color theme="1"/>
      <name val="宋体"/>
      <charset val="134"/>
      <scheme val="minor"/>
    </font>
    <font>
      <sz val="12"/>
      <name val="宋体"/>
      <charset val="134"/>
    </font>
    <font>
      <sz val="10"/>
      <color indexed="8"/>
      <name val="宋体"/>
      <charset val="134"/>
    </font>
    <font>
      <sz val="12"/>
      <color theme="1"/>
      <name val="宋体"/>
      <charset val="134"/>
    </font>
    <font>
      <b/>
      <sz val="12"/>
      <name val="宋体"/>
      <charset val="134"/>
    </font>
    <font>
      <sz val="12"/>
      <name val="楷体_GB2312"/>
      <charset val="134"/>
    </font>
    <font>
      <sz val="10"/>
      <name val="宋体"/>
      <charset val="134"/>
    </font>
    <font>
      <sz val="18"/>
      <color rgb="FF000000"/>
      <name val="方正小标宋_GBK"/>
      <charset val="134"/>
    </font>
    <font>
      <b/>
      <sz val="10"/>
      <color indexed="8"/>
      <name val="宋体"/>
      <charset val="134"/>
      <scheme val="major"/>
    </font>
    <font>
      <b/>
      <sz val="10"/>
      <name val="宋体"/>
      <charset val="134"/>
      <scheme val="major"/>
    </font>
    <font>
      <sz val="10"/>
      <name val="宋体"/>
      <charset val="134"/>
      <scheme val="major"/>
    </font>
    <font>
      <sz val="10"/>
      <color theme="1"/>
      <name val="宋体"/>
      <charset val="134"/>
      <scheme val="major"/>
    </font>
    <font>
      <b/>
      <sz val="10"/>
      <name val="宋体"/>
      <charset val="134"/>
    </font>
    <font>
      <sz val="10"/>
      <color theme="1" tint="0.0499893185216834"/>
      <name val="宋体"/>
      <charset val="134"/>
    </font>
    <font>
      <sz val="10"/>
      <color theme="1"/>
      <name val="宋体"/>
      <charset val="134"/>
    </font>
    <font>
      <sz val="11"/>
      <name val="方正黑体_GBK"/>
      <charset val="134"/>
    </font>
    <font>
      <b/>
      <sz val="10"/>
      <color rgb="FF000000"/>
      <name val="Wingdings 2"/>
      <charset val="134"/>
    </font>
    <font>
      <b/>
      <sz val="10"/>
      <name val="宋体"/>
      <charset val="134"/>
      <scheme val="minor"/>
    </font>
    <font>
      <sz val="10"/>
      <name val="宋体"/>
      <charset val="134"/>
      <scheme val="minor"/>
    </font>
    <font>
      <sz val="11"/>
      <color theme="0"/>
      <name val="宋体"/>
      <charset val="0"/>
      <scheme val="minor"/>
    </font>
    <font>
      <sz val="11"/>
      <color theme="1"/>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5"/>
      <color theme="3"/>
      <name val="宋体"/>
      <charset val="134"/>
      <scheme val="minor"/>
    </font>
    <font>
      <sz val="11"/>
      <color rgb="FF006100"/>
      <name val="宋体"/>
      <charset val="0"/>
      <scheme val="minor"/>
    </font>
    <font>
      <sz val="11"/>
      <color rgb="FF3F3F76"/>
      <name val="宋体"/>
      <charset val="0"/>
      <scheme val="minor"/>
    </font>
    <font>
      <b/>
      <sz val="11"/>
      <color theme="1"/>
      <name val="宋体"/>
      <charset val="0"/>
      <scheme val="minor"/>
    </font>
    <font>
      <b/>
      <sz val="11"/>
      <color rgb="FF3F3F3F"/>
      <name val="宋体"/>
      <charset val="0"/>
      <scheme val="minor"/>
    </font>
    <font>
      <sz val="11"/>
      <color rgb="FFFA7D00"/>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b/>
      <sz val="10"/>
      <color rgb="FF000000"/>
      <name val="宋体"/>
      <charset val="134"/>
      <scheme val="major"/>
    </font>
  </fonts>
  <fills count="33">
    <fill>
      <patternFill patternType="none"/>
    </fill>
    <fill>
      <patternFill patternType="gray125"/>
    </fill>
    <fill>
      <patternFill patternType="solid">
        <fgColor theme="8"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6"/>
        <bgColor indexed="64"/>
      </patternFill>
    </fill>
    <fill>
      <patternFill patternType="solid">
        <fgColor rgb="FFFFEB9C"/>
        <bgColor indexed="64"/>
      </patternFill>
    </fill>
    <fill>
      <patternFill patternType="solid">
        <fgColor theme="8"/>
        <bgColor indexed="64"/>
      </patternFill>
    </fill>
    <fill>
      <patternFill patternType="solid">
        <fgColor theme="4" tint="0.799981688894314"/>
        <bgColor indexed="64"/>
      </patternFill>
    </fill>
    <fill>
      <patternFill patternType="solid">
        <fgColor theme="5"/>
        <bgColor indexed="64"/>
      </patternFill>
    </fill>
    <fill>
      <patternFill patternType="solid">
        <fgColor theme="4" tint="0.399975585192419"/>
        <bgColor indexed="64"/>
      </patternFill>
    </fill>
  </fills>
  <borders count="1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20" fillId="18" borderId="0" applyNumberFormat="0" applyBorder="0" applyAlignment="0" applyProtection="0">
      <alignment vertical="center"/>
    </xf>
    <xf numFmtId="0" fontId="27" fillId="1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1" borderId="0" applyNumberFormat="0" applyBorder="0" applyAlignment="0" applyProtection="0">
      <alignment vertical="center"/>
    </xf>
    <xf numFmtId="0" fontId="24" fillId="6" borderId="0" applyNumberFormat="0" applyBorder="0" applyAlignment="0" applyProtection="0">
      <alignment vertical="center"/>
    </xf>
    <xf numFmtId="43" fontId="0" fillId="0" borderId="0" applyFont="0" applyFill="0" applyBorder="0" applyAlignment="0" applyProtection="0">
      <alignment vertical="center"/>
    </xf>
    <xf numFmtId="0" fontId="19" fillId="22"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37" fillId="0" borderId="0" applyNumberFormat="0" applyFill="0" applyBorder="0" applyAlignment="0" applyProtection="0">
      <alignment vertical="center"/>
    </xf>
    <xf numFmtId="0" fontId="0" fillId="10" borderId="11" applyNumberFormat="0" applyFont="0" applyAlignment="0" applyProtection="0">
      <alignment vertical="center"/>
    </xf>
    <xf numFmtId="0" fontId="19" fillId="21" borderId="0" applyNumberFormat="0" applyBorder="0" applyAlignment="0" applyProtection="0">
      <alignment vertical="center"/>
    </xf>
    <xf numFmtId="0" fontId="3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5" fillId="0" borderId="10" applyNumberFormat="0" applyFill="0" applyAlignment="0" applyProtection="0">
      <alignment vertical="center"/>
    </xf>
    <xf numFmtId="0" fontId="22" fillId="0" borderId="10" applyNumberFormat="0" applyFill="0" applyAlignment="0" applyProtection="0">
      <alignment vertical="center"/>
    </xf>
    <xf numFmtId="0" fontId="19" fillId="32" borderId="0" applyNumberFormat="0" applyBorder="0" applyAlignment="0" applyProtection="0">
      <alignment vertical="center"/>
    </xf>
    <xf numFmtId="0" fontId="32" fillId="0" borderId="16" applyNumberFormat="0" applyFill="0" applyAlignment="0" applyProtection="0">
      <alignment vertical="center"/>
    </xf>
    <xf numFmtId="0" fontId="19" fillId="9" borderId="0" applyNumberFormat="0" applyBorder="0" applyAlignment="0" applyProtection="0">
      <alignment vertical="center"/>
    </xf>
    <xf numFmtId="0" fontId="29" fillId="5" borderId="13" applyNumberFormat="0" applyAlignment="0" applyProtection="0">
      <alignment vertical="center"/>
    </xf>
    <xf numFmtId="0" fontId="21" fillId="5" borderId="9" applyNumberFormat="0" applyAlignment="0" applyProtection="0">
      <alignment vertical="center"/>
    </xf>
    <xf numFmtId="0" fontId="31" fillId="25" borderId="15" applyNumberFormat="0" applyAlignment="0" applyProtection="0">
      <alignment vertical="center"/>
    </xf>
    <xf numFmtId="0" fontId="20" fillId="8" borderId="0" applyNumberFormat="0" applyBorder="0" applyAlignment="0" applyProtection="0">
      <alignment vertical="center"/>
    </xf>
    <xf numFmtId="0" fontId="19" fillId="31" borderId="0" applyNumberFormat="0" applyBorder="0" applyAlignment="0" applyProtection="0">
      <alignment vertical="center"/>
    </xf>
    <xf numFmtId="0" fontId="30" fillId="0" borderId="14" applyNumberFormat="0" applyFill="0" applyAlignment="0" applyProtection="0">
      <alignment vertical="center"/>
    </xf>
    <xf numFmtId="0" fontId="28" fillId="0" borderId="12" applyNumberFormat="0" applyFill="0" applyAlignment="0" applyProtection="0">
      <alignment vertical="center"/>
    </xf>
    <xf numFmtId="0" fontId="26" fillId="15" borderId="0" applyNumberFormat="0" applyBorder="0" applyAlignment="0" applyProtection="0">
      <alignment vertical="center"/>
    </xf>
    <xf numFmtId="0" fontId="35" fillId="28" borderId="0" applyNumberFormat="0" applyBorder="0" applyAlignment="0" applyProtection="0">
      <alignment vertical="center"/>
    </xf>
    <xf numFmtId="0" fontId="20" fillId="4" borderId="0" applyNumberFormat="0" applyBorder="0" applyAlignment="0" applyProtection="0">
      <alignment vertical="center"/>
    </xf>
    <xf numFmtId="0" fontId="19" fillId="20" borderId="0" applyNumberFormat="0" applyBorder="0" applyAlignment="0" applyProtection="0">
      <alignment vertical="center"/>
    </xf>
    <xf numFmtId="0" fontId="20" fillId="30" borderId="0" applyNumberFormat="0" applyBorder="0" applyAlignment="0" applyProtection="0">
      <alignment vertical="center"/>
    </xf>
    <xf numFmtId="0" fontId="20" fillId="7" borderId="0" applyNumberFormat="0" applyBorder="0" applyAlignment="0" applyProtection="0">
      <alignment vertical="center"/>
    </xf>
    <xf numFmtId="0" fontId="20" fillId="14" borderId="0" applyNumberFormat="0" applyBorder="0" applyAlignment="0" applyProtection="0">
      <alignment vertical="center"/>
    </xf>
    <xf numFmtId="0" fontId="20" fillId="24" borderId="0" applyNumberFormat="0" applyBorder="0" applyAlignment="0" applyProtection="0">
      <alignment vertical="center"/>
    </xf>
    <xf numFmtId="0" fontId="19" fillId="27" borderId="0" applyNumberFormat="0" applyBorder="0" applyAlignment="0" applyProtection="0">
      <alignment vertical="center"/>
    </xf>
    <xf numFmtId="0" fontId="19" fillId="19" borderId="0" applyNumberFormat="0" applyBorder="0" applyAlignment="0" applyProtection="0">
      <alignment vertical="center"/>
    </xf>
    <xf numFmtId="0" fontId="20" fillId="26" borderId="0" applyNumberFormat="0" applyBorder="0" applyAlignment="0" applyProtection="0">
      <alignment vertical="center"/>
    </xf>
    <xf numFmtId="0" fontId="20" fillId="3" borderId="0" applyNumberFormat="0" applyBorder="0" applyAlignment="0" applyProtection="0">
      <alignment vertical="center"/>
    </xf>
    <xf numFmtId="0" fontId="19" fillId="29" borderId="0" applyNumberFormat="0" applyBorder="0" applyAlignment="0" applyProtection="0">
      <alignment vertical="center"/>
    </xf>
    <xf numFmtId="0" fontId="20" fillId="13" borderId="0" applyNumberFormat="0" applyBorder="0" applyAlignment="0" applyProtection="0">
      <alignment vertical="center"/>
    </xf>
    <xf numFmtId="0" fontId="19" fillId="2" borderId="0" applyNumberFormat="0" applyBorder="0" applyAlignment="0" applyProtection="0">
      <alignment vertical="center"/>
    </xf>
    <xf numFmtId="0" fontId="19" fillId="23" borderId="0" applyNumberFormat="0" applyBorder="0" applyAlignment="0" applyProtection="0">
      <alignment vertical="center"/>
    </xf>
    <xf numFmtId="0" fontId="20" fillId="12" borderId="0" applyNumberFormat="0" applyBorder="0" applyAlignment="0" applyProtection="0">
      <alignment vertical="center"/>
    </xf>
    <xf numFmtId="0" fontId="19" fillId="17" borderId="0" applyNumberFormat="0" applyBorder="0" applyAlignment="0" applyProtection="0">
      <alignment vertical="center"/>
    </xf>
    <xf numFmtId="0" fontId="0" fillId="0" borderId="0">
      <alignment vertical="center"/>
    </xf>
  </cellStyleXfs>
  <cellXfs count="80">
    <xf numFmtId="0" fontId="0" fillId="0" borderId="0" xfId="0">
      <alignment vertical="center"/>
    </xf>
    <xf numFmtId="0" fontId="0" fillId="0" borderId="0" xfId="0" applyAlignment="1">
      <alignment vertical="center" readingOrder="1"/>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pplyAlignment="1">
      <alignment vertical="center" textRotation="255"/>
    </xf>
    <xf numFmtId="0" fontId="5" fillId="0" borderId="0" xfId="0" applyFont="1">
      <alignmen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6" fillId="0" borderId="0" xfId="0" applyFont="1" applyAlignment="1">
      <alignment horizontal="left" vertical="center" wrapText="1" readingOrder="1"/>
    </xf>
    <xf numFmtId="44" fontId="7" fillId="0" borderId="1" xfId="0" applyNumberFormat="1" applyFont="1" applyBorder="1" applyAlignment="1">
      <alignment horizontal="center" vertical="center" wrapText="1"/>
    </xf>
    <xf numFmtId="44" fontId="7" fillId="0" borderId="1" xfId="0" applyNumberFormat="1" applyFont="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176" fontId="8" fillId="0" borderId="5" xfId="8" applyNumberFormat="1" applyFont="1" applyFill="1" applyBorder="1" applyAlignment="1">
      <alignment horizontal="center" vertical="center"/>
    </xf>
    <xf numFmtId="0" fontId="9" fillId="0" borderId="5" xfId="0" applyFont="1" applyBorder="1" applyAlignment="1">
      <alignment horizontal="center" vertical="center" wrapText="1"/>
    </xf>
    <xf numFmtId="0" fontId="9" fillId="0" borderId="5" xfId="0" applyFont="1" applyBorder="1" applyAlignment="1">
      <alignment horizontal="center" vertical="center"/>
    </xf>
    <xf numFmtId="0" fontId="10" fillId="0" borderId="5" xfId="0" applyFont="1" applyBorder="1" applyAlignment="1">
      <alignment horizontal="center" vertical="center"/>
    </xf>
    <xf numFmtId="43" fontId="10" fillId="0" borderId="5" xfId="8" applyFont="1" applyFill="1" applyBorder="1" applyAlignment="1">
      <alignment horizontal="center" vertical="center"/>
    </xf>
    <xf numFmtId="43" fontId="10" fillId="0" borderId="5" xfId="8" applyFont="1" applyFill="1" applyBorder="1" applyAlignment="1">
      <alignment vertical="center"/>
    </xf>
    <xf numFmtId="43" fontId="10" fillId="0" borderId="5" xfId="0" applyNumberFormat="1" applyFont="1" applyBorder="1">
      <alignment vertical="center"/>
    </xf>
    <xf numFmtId="0" fontId="10" fillId="0" borderId="5" xfId="0" applyFont="1" applyBorder="1" applyAlignment="1">
      <alignment horizontal="center" vertical="center" wrapText="1"/>
    </xf>
    <xf numFmtId="0" fontId="10" fillId="0" borderId="5" xfId="0" applyFont="1" applyBorder="1">
      <alignment vertical="center"/>
    </xf>
    <xf numFmtId="43" fontId="11" fillId="0" borderId="5" xfId="8" applyFont="1" applyFill="1" applyBorder="1">
      <alignment vertical="center"/>
    </xf>
    <xf numFmtId="43" fontId="10" fillId="0" borderId="5" xfId="8" applyFont="1" applyFill="1" applyBorder="1">
      <alignment vertical="center"/>
    </xf>
    <xf numFmtId="0" fontId="10" fillId="0" borderId="5" xfId="0" applyFont="1" applyBorder="1" applyAlignment="1">
      <alignment vertical="center" wrapText="1"/>
    </xf>
    <xf numFmtId="43" fontId="10" fillId="0" borderId="5" xfId="0" applyNumberFormat="1" applyFont="1" applyBorder="1" applyAlignment="1">
      <alignment vertical="center" wrapText="1"/>
    </xf>
    <xf numFmtId="0" fontId="10" fillId="0" borderId="5" xfId="0" applyFont="1" applyBorder="1" applyAlignment="1">
      <alignment horizontal="left" vertical="center"/>
    </xf>
    <xf numFmtId="43" fontId="10" fillId="0" borderId="5" xfId="0" applyNumberFormat="1" applyFont="1" applyBorder="1" applyAlignment="1">
      <alignment horizontal="left" vertical="center"/>
    </xf>
    <xf numFmtId="0" fontId="12" fillId="0" borderId="5"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5" xfId="0" applyFont="1" applyBorder="1" applyAlignment="1">
      <alignment horizontal="left" vertical="center"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0" fontId="13" fillId="0" borderId="5" xfId="0" applyFont="1" applyBorder="1" applyAlignment="1">
      <alignment horizontal="center" vertical="center" wrapText="1"/>
    </xf>
    <xf numFmtId="0" fontId="6" fillId="0" borderId="8" xfId="0" applyFont="1" applyBorder="1" applyAlignment="1">
      <alignment horizontal="center" vertical="top" wrapText="1"/>
    </xf>
    <xf numFmtId="0" fontId="14" fillId="0" borderId="5" xfId="0" applyFont="1" applyBorder="1" applyAlignment="1">
      <alignment horizontal="center" vertical="center" wrapText="1"/>
    </xf>
    <xf numFmtId="0" fontId="14" fillId="0" borderId="5" xfId="0" applyFont="1" applyBorder="1" applyAlignment="1">
      <alignment vertical="center" wrapText="1"/>
    </xf>
    <xf numFmtId="0" fontId="14" fillId="0" borderId="2" xfId="0" applyFont="1" applyBorder="1" applyAlignment="1">
      <alignment vertical="center" wrapText="1"/>
    </xf>
    <xf numFmtId="0" fontId="14" fillId="0" borderId="2" xfId="0" applyFont="1" applyBorder="1" applyAlignment="1">
      <alignment horizontal="left" vertical="center" wrapText="1"/>
    </xf>
    <xf numFmtId="0" fontId="14" fillId="0" borderId="4" xfId="0" applyFont="1" applyBorder="1" applyAlignment="1">
      <alignment horizontal="left" vertical="center" wrapText="1"/>
    </xf>
    <xf numFmtId="0" fontId="12" fillId="0" borderId="5" xfId="0" applyFont="1" applyBorder="1" applyAlignment="1">
      <alignment horizontal="center" vertical="center"/>
    </xf>
    <xf numFmtId="0" fontId="12" fillId="0" borderId="5" xfId="0" applyFont="1" applyBorder="1">
      <alignment vertical="center"/>
    </xf>
    <xf numFmtId="0" fontId="12" fillId="0" borderId="2" xfId="0" applyFont="1" applyBorder="1">
      <alignment vertical="center"/>
    </xf>
    <xf numFmtId="0" fontId="12" fillId="0" borderId="2" xfId="0" applyFont="1" applyBorder="1" applyAlignment="1">
      <alignment horizontal="center" vertical="center"/>
    </xf>
    <xf numFmtId="0" fontId="12" fillId="0" borderId="4" xfId="0" applyFont="1" applyBorder="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horizontal="left" vertical="center" wrapText="1"/>
    </xf>
    <xf numFmtId="0" fontId="15" fillId="0" borderId="5" xfId="0" applyFont="1" applyBorder="1" applyAlignment="1">
      <alignment horizontal="left" vertical="center"/>
    </xf>
    <xf numFmtId="0" fontId="16" fillId="0" borderId="2" xfId="0" applyFont="1" applyBorder="1" applyAlignment="1">
      <alignment horizontal="center" vertical="center"/>
    </xf>
    <xf numFmtId="0" fontId="8" fillId="0" borderId="3" xfId="0" applyFont="1" applyBorder="1" applyAlignment="1">
      <alignment horizontal="center" vertical="center"/>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10" fontId="10" fillId="0" borderId="2" xfId="0" applyNumberFormat="1" applyFont="1" applyBorder="1" applyAlignment="1">
      <alignment horizontal="center" vertical="center"/>
    </xf>
    <xf numFmtId="10" fontId="10" fillId="0" borderId="4" xfId="0" applyNumberFormat="1" applyFont="1" applyBorder="1" applyAlignment="1">
      <alignment horizontal="center" vertical="center"/>
    </xf>
    <xf numFmtId="43" fontId="10" fillId="0" borderId="5" xfId="0" applyNumberFormat="1" applyFont="1" applyBorder="1" applyAlignment="1">
      <alignment horizontal="center" vertical="center"/>
    </xf>
    <xf numFmtId="43" fontId="10" fillId="0" borderId="5" xfId="8" applyFont="1" applyFill="1" applyBorder="1" applyAlignment="1">
      <alignment vertical="center" wrapText="1"/>
    </xf>
    <xf numFmtId="43" fontId="10" fillId="0" borderId="2" xfId="0" applyNumberFormat="1" applyFont="1" applyBorder="1" applyAlignment="1">
      <alignment horizontal="center" vertical="center"/>
    </xf>
    <xf numFmtId="43" fontId="10" fillId="0" borderId="4" xfId="0" applyNumberFormat="1" applyFont="1" applyBorder="1" applyAlignment="1">
      <alignment horizontal="center" vertical="center"/>
    </xf>
    <xf numFmtId="0" fontId="17" fillId="0" borderId="5"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3" fillId="0" borderId="5" xfId="0" applyFont="1" applyBorder="1" applyAlignment="1">
      <alignment horizontal="left" vertical="center" wrapText="1"/>
    </xf>
    <xf numFmtId="0" fontId="14" fillId="0" borderId="5" xfId="0" applyFont="1" applyBorder="1" applyAlignment="1">
      <alignment horizontal="left" vertical="center" wrapText="1"/>
    </xf>
    <xf numFmtId="0" fontId="6" fillId="0" borderId="5" xfId="0" applyFont="1" applyBorder="1" applyAlignment="1">
      <alignment horizontal="center" vertical="center"/>
    </xf>
    <xf numFmtId="0" fontId="6" fillId="0" borderId="5" xfId="49" applyFont="1" applyBorder="1" applyAlignment="1">
      <alignment vertical="center" wrapText="1"/>
    </xf>
    <xf numFmtId="0" fontId="1" fillId="0" borderId="5" xfId="0" applyFont="1" applyBorder="1" applyAlignment="1">
      <alignment horizontal="center" vertical="center" wrapText="1"/>
    </xf>
    <xf numFmtId="0" fontId="4" fillId="0" borderId="5"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558165</xdr:colOff>
      <xdr:row>0</xdr:row>
      <xdr:rowOff>179705</xdr:rowOff>
    </xdr:from>
    <xdr:to>
      <xdr:col>4</xdr:col>
      <xdr:colOff>41275</xdr:colOff>
      <xdr:row>4</xdr:row>
      <xdr:rowOff>92710</xdr:rowOff>
    </xdr:to>
    <xdr:pic>
      <xdr:nvPicPr>
        <xdr:cNvPr id="2" name="KG_6426A5D2$01$29$0001$N$000100" descr="Seal"/>
        <xdr:cNvPicPr/>
      </xdr:nvPicPr>
      <xdr:blipFill>
        <a:blip r:embed="rId1"/>
        <a:stretch>
          <a:fillRect/>
        </a:stretch>
      </xdr:blipFill>
      <xdr:spPr>
        <a:xfrm>
          <a:off x="1282065" y="179705"/>
          <a:ext cx="1511935" cy="1526540"/>
        </a:xfrm>
        <a:prstGeom prst="rect">
          <a:avLst/>
        </a:prstGeom>
      </xdr:spPr>
    </xdr:pic>
    <xdr:clientData/>
  </xdr:twoCellAnchor>
  <xdr:twoCellAnchor>
    <xdr:from>
      <xdr:col>0</xdr:col>
      <xdr:colOff>0</xdr:colOff>
      <xdr:row>0</xdr:row>
      <xdr:rowOff>127000</xdr:rowOff>
    </xdr:from>
    <xdr:to>
      <xdr:col>0</xdr:col>
      <xdr:colOff>63500</xdr:colOff>
      <xdr:row>0</xdr:row>
      <xdr:rowOff>190500</xdr:rowOff>
    </xdr:to>
    <xdr:sp>
      <xdr:nvSpPr>
        <xdr:cNvPr id="3" name="KGD_Gobal1" descr="lskY7P30+39SSS2ze3CC/PoVkPov404jUS7cHQJhVx5takHAx2yeIMqGxQTZgAtOMfaFP0c+XXYwGyuWFs3FMoxaQ9ACmrT9Dwgpoy4a645pmpy0qeI/ZG5mrGcJX2jS/WHLJ1aJ4fH3ELriA3GctREbbfK9dLJjVN3nMO2x7Ra0d2YutM7E9Z8XZZcoOVsSyW0/uKPSJciuGsd+TIFF0B1PpRl7hY36TUDVgvt9Ayl4x8zSN/nr68iVgPl1+EBwhaR3eSghp/5E9FSybU9qvzQ0iSSPPBoYNw/TRKJmrWwfqHVeZX1k0dMb00MDnzonFyF+ytco6EAJ/gtt5tkvoONtdEfovwGGQcUFOzHXG6ISl7jp2gaRt+zgey+IAaJmx2fB0fb89MP+XFPCjzvtxZgrf4/RTfIJfH1T07hsE/twmR3IgPNcb20vzTy8xPxF1BlnHQxaq42EYKIy7WCPL1U89ve/9UGoeS4CdyUXOtp0miE60fhTUr/fvUQDrHJOptYf8zLpSxI2hdWgm+Tg83eDtzNVt3PhJRpV9UV8kAGyZXK4xaViWH/gAJ33xe2n7pVtfH0v8Mqk2TJTVI5ZpwYBLx4AD+hjXyQMmLekmlHLwSfPFNX0GVtLkn9/shUCTROSDwQmvHN3K1X9mdXvh9RvnyH4jbUaQAiGNRV/xJFE9IjAGwa/RkLvJOIsCizEFKuMCFnZhFh/rtRd0KsCcz+waeM+sl7VRg23VKoIUTpiQKhZ3mulcW6/TAwpkTmN/EXbT+VJx2NQtbMsYATg7KcX8Hf1Ye4ZH3X5qXHcwqJFn8tMCtZRdKWQgW4BZm/3xwp6BjrHL9VKPU9vRK0vbGJZcafVpMJszG07Et6O6RjTb88NDSbflXuIsG3GiU9W12nYiLQWkbfBin+w0t0Xhy+C7l7HU1Lmx5qc3Hx/7g8z/MxnVIKDgnAdLRsUg0RT"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4" name="KGD_KG_Seal_11" descr="BuyI+xt4f95dHo2C14d2K2NXccOhZjg7XoKBKggsjO+dHCymB9heI33pOnohgS0jRnQEpVWG6tw8XbGRcFF+BvuinI2hWT9IrsoIQs5vVtBqQogfgz8NqNkfUC+bGkrWnRcEn8/jEbl8iD0bn6OP0dtYMmzM+4HF0Sfh38ak12NvmhxhHkEElRoRvcGKexTTIUoUTRJLjtko70+SpFN4P4XGXl+IqWZ/PLNvHsPkc8GT72qp4JfmGkgDdnArZrF8cxdz7pT+Vk1VJMIcu2ljsKRdzsqF/XdAmh56UQRPlAQ2H9ZpJsDs3zqcidQ69S37kHDwaUz5A3vh5J0LfW8u6i6kvTGBp2jZaWvswx7mAXojkDLXqbWljjD4Ygku1e6+ferXrJc8/W74/F5Wd3gwNY30bvvr8PuxUB/QYxQfD/tct3B0iWK2iLdsAZeLqqSjpcZa3YLRu6M9HyXTeGIFuBoFl4FqsUr0hDG6TqLRXW3g9Xu2BfJIIe8tPiVocEKANF3QXoauDXZDyIt/HIzFpidGVHPyN+ZJWTtrXvuXybwB+elOmQaYmug+BNcmNwCuOzrMTU8W9RZVkgJPmcXPwIzRvFz1MzerHvzZHzAFTkJg+tJy7lRTdsgg5z5ZyGxuVokYDPJVjzfkGSJJqWBd8uk5FpComni+jL+GayWRr0gtvUTq0gdJmTavGMySkwzY/ZkcimOk9r+Pdfw8h90ErynZ5GfxtBDTkCamE2igcyl+V97korz6vqK7bI7sOXmJU1GbOW0xzjN+DTSmT1dXWghXTMcwHGUDJ0hk/rVWt4qfXuxsDoBA8b+qLndPOYIYA39tStapT+wH+hAyN9vR7RqQYzPiqkN5yVriBv9GsKu3ldSDOw8n5TJEIHq90mLipEHBZOAduvLCNRaRkuZxG1DbaHRC2gkeBEcE9Tk3tlv5vyn3E25mXR0MMlsC2i6XBB9J4cyXFnID3ZYJKkI78G/VrHMN/Fg/9msOivRaLh65UNuuOjYKEOodrhXwHiIVbyqxjiR+B6kr4So7WtRR6xOUoBXAJTwWcmjDDUSYzkJQgE1mDbVo8CElhX2ZNEDDuhD7dggR/jI6nAjtPg2ORa0vSgu14XyQdUmcbt17nOz6nYuo+qA1wMDIX2sJ/jHUKqnq9Tc6pwGtz5R61XSd/6nZnGBgiS28phXRkw7kUGA27rTWgvc/5Pxngw4koQopCu1RzZr4QZTUH4B96kSL2RntJrjdULnNUJ4n14kpTF6dEvvPOjQ9746PKTaEKOheMJGFT9tpi+6hjaeq4cb1IPUyn0uzdXUsSKW5Ca0BxjAh24eR0wSrGXUV02RGwEScvwEtRrLdXjEzfmhtUcMgVEGXVtaknFKSGDIsNXnJD8n5KhMVSQgrNmyX5R/xfNrM28bkXfj9nGMHjZA4L/2XenuTv/WrS1Bv8efx3vKkq0SaOq6VFx8HoO0HAPCuofYHLmQyVab2ohe3bEGM7pZvir0OfNMjzuDtTQsJMhvmBdF3LFfZDjgOj8KpNSMIDUb6CTssx9EA4sMdfiXgyyZdv89MHUl0WFOEEciVUP7ZMsYuZDJVpvaiF7dsQYzulm+KvQ580yPO4O1NCwkyG+YF0UjGzawIvjbq1N4Jy0OZAzxrN3i+zC3CTeO/bwAWo086jSxMzNvi9A5uv92MtHlYNR1F50i4Q/6VQv8wcsJc0Rdew87WN42Do/QsvGkKpAWFN8M2ztG8BEdu3/zqU+uiNE2sG12ITzXZDHO15cl/iDplbRFH1uHwPNJ4u91bidyvFBc3DsUW2ACSqorso1BejTrGGznX+eNeuqlfrHhTSIKFfJwhBl9CuhboPDGUT4S/DxLNtgIeTuSIg8Ok4GvnecJxbLCp1bgvBC5678qIzO2FlLhCK+7uqjlQ4SgZNm41C3wL9qvcF63K5JrWyPa6DhiszB94VX625GRIZkdAZMd+wnFRaA7yY/3+fRT775lvIlTSIO8RpjCJxkVmsYQvRn8v9afTXOYiROATr6NscGybKgERQ65SoZL2ZtlqBhOSb7z9+mnXABvPTq9ZbS/cxiTsciEsbtjDNx0V55fRAv5pnO8G5ubDF9r9fm4DlEQfH6npuOr6MR5XAd3ULblTTgcJQ2MlRc0ZMFB9wg8LImR+JSbbSZRkV5m2kJEMN/00RIV2MqovwYBYD2p6IB+k3AOSbcUWG+2B0vm7DKlz5hPexto1JqlLr9tGz1BtwULDhAeeRKb8cY0U9LnSaL3M8C3zQ6kh507f4nkQhQ0LpnvAYWHZy8SIMPSZZ3KXckRgU10xhtoRd6iwAYAL3An2KEIXV2ELwDyXRVG8QT+70EjkEkReKn8q0QO8wsY596DByXGJ6jmlmshzcT5pL3E2K0ck2ewludPUwl/TghZgIvbSnlIadFcHdTlLf3mbMfwKcI1SxqXZRYHIQWZ132VjXpcZfD1ULMxGdb6WE+Uny8uxeKZE4XVzEQFaV2jt0twVzLCLjT/WuR4OUc/zkDl7XgIdTKrnhPMJKsr24emiIgRoAJDTTEo08EcAVy+AaSZgtcbYJi7RSj+pWU4q32PqeCxjhAYIJtg1sRLPcaeO4rtDVUmk8o6HGiukC6jqq1AttWVqIwpdNAT6tVgo7Ns2B1CRd5df8eqywqYsinTiaRsONCVVB2Vmu8ra0dB/7gryriG4aZs9Vg8ffaS0e0qC02K1eyRl9ODZskYeCEkTdBp3DN+mFV3hv9VZs3KvOIUdlmE3aSd2kvrS7qWwrkCwPFcQ92Z94uwIr7O3Wg0kF5XmmZMKKla9FEmmS90yekRO4yEDHflJGaSnp5Jd3R4Bw3i4bLdm99fJrUy5R8lp8cS+yOddte4cZnhHJC0i4K+lpbZoPX3vHw4mkB62+VEnymRN5c2FHjABG75gdkSiVHBIfhamCGIy9XF4/mikfq3EbKYKnLRy42+xoW/5meYnuz57NVyZNDpVcAs+VjJ/fjJ0PiHm4wAT52TQE/1EorYuppKFOPGaH/IGNw2vfGIbSrlBVpPruoeoyWGQEPwT/0Xdi92tdpV8HE5qdechx0Z3a/Qtgr0NcE9BpyQN2mAe5nB+"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5" name="KGD_KG_Seal_12" descr="yi2fzi7L76ontTLUBt0NU23EX9aOCshfFnEPknoxfL10JC4U0Yu4yFJK9Mqj270tKvSVWShOkYvX6dK5cw5kqO4iO9Zf5SIS9BAszeqCyXqKxqJGWkXk6Q7qd7Et5rnj33AnqoB5V+19ChVaHNVHXCPWgB9VwghOdZiAFIMy/x/oiiW0thJdErkljyD9F7HMUurxuxp1NbnJjCgHMIZfrImCZBIwod9Som3nsED8iNdTxdkKNtkXw3J1IkNBMwQC4kQ4wfAOceFcx7xbYosV+jXGv3N3T/RbRQ4FCulRj9WZcb/j3AZxI0zWb2phuMxiuLcfjNMvnxgmJQ+rW3Mi6h4hXC7nlwSCldlN9B130DPxaG05FxqASkCDeEt4tAlYrHNNt7F5ywN5+U98ufEEoBxJXBeBvQH4bsykSYtu0yghRRKuAtuDRWWCQB5DRIRdtYyvUdA9YRslgrLMJ+beSDb46gQU/3rUNX8+7oeYTpevzXoD1GwzvTUI9FI+kSojiPES+SnuYfhiLvz7/048PH17LQDh8gHqoe0bFXWv7K1cObA0xhl3Scr6EadUPu63ljg5c3xvdV6n+ZS/WJuRpmNG4mErH9rHlsLGpL41wJDlabjo7xvYm+Lu7B2TngeDnAZPLPB5Fg3DoKwHmCvRLNxFFa2VAmIpAHIvwSgn+Xo/Fly/GvY7gd/x19TMecIC9RdafxaBTpJEV6E8fG0SZ/eynu8kt0Tg0Zuk8Lzj3jPMakKEP7FqHpACzP7XXtotFcUx94kXUTPXrGW9ut7cUrI4MpQ714lkvz8wxWgTGbel1cf41ypLwtpZVmjjIAbLurUmB6UjJArTAIelsgMfZobGeJvXpEc1orf2tpZ0fl9kLKzXLU5JnAJuFdkiWL4T/3euIXzYlO77dbPnmzJHQNJFHdrVGDxZhDRmeKjaaWLjZGIr3W+i6yODFam8I/raF61/SLdzjDeNzjhT0MfpyrvkajqBSzSMBzPWBYwzjIsg7YKKZlDgaZKnvZSbB2d/mtOKiECXJ6dcDahHCrOLggvGPcxG4B5vAigjiWPd/Fst538D63Sx0NQxmZEnqGRNQg5WcQ/Mu3MAaI8YCUYimNIzkW7HkVFTee+YYNDPdGU+2t4XN2VlbRZhLNGQY0ftLC3iEgwCKiIljuSbdwCJduBoizDPLR6t/GdkZpm62MU/O76tC09RH1Dn+oDifbHLtJpJJ/OkoKqSG3BE50k9+VIjn9erHMdIdt0OeTFklSl8vBlq6MdTzwRihBZLnEhBR9ndCg4sjmiCW/+qOLf+I0ZM19cL1TcHUU+799zBblcsmQx5yzKpB+z96dNlsk6wawu/0SX5eXrUQXUx0BsS3KQy/WArP97Zf8KYo0RNQP4DE1LZeVCkQYq95wY0MKrupvsFUzvSUJ1xCcrg5CwDnDB5yJNj1hhDF1iW126xmpgufCH6/aMDF7NzjdoDn3I98STiNYvQzzgCKtlMxG6qRA+Lm5ockK9R2pXKnrKgfNVQrqbvOmMeSFbd7yMnNkzwQjhyJea24BN8UWH8TrhZB4Bi68ByWietm8pU25J/DvO3fD+8Oyw47so+Eb6496Jn0G26lUgJTvB0EJVEOFhkOIKNpJBTeMe5xkhbtjFyz0fbiQU/S2ESeAhBpC5ZrOO8nuhqCVtWEd4yKdsp64iKGRl3fa200c7ArexpPsvcwe3O4hdWojtq2o+xMXYHkyPGOcK5gOHb/rPKzJ60PQ60lw6FCvRODQyVM4qaWHHieXEZEdpSShWz/rneVXYKo3x0Ksdc+ZzxkzPatDMOcP6F9inmGKr3eM80r1bg5E96JbK9DIcRL9vGfn4EdwauiKJrN9J9izWkPBpLUscxfR1hb/BExEJyOZyUtH1DiFve5RKwlGmoUhrifzjyMPQ0i7zWjDShh3dRuVRmN0UQrVHNqndGyFkVA4WPYrOGMnIXwsYFvposjJxrGKZIBkyNCXriR9vIo790AAfZzQHEsxaNpDJwvPjII1zf/+wjvuvAgeyZ9PNtC4Kevya08F3rzK2DvFsAoCxmwBypFqrlEWvtXrI5oCX3yqbr2yU9UrXokvU54eE29AX9iddEv70rL5AhKoKCiYjFvfBUZZJ+6lkSMvntzWXtfIneYKZBE7AIzZR3wdhLqIOA/gUCDtRHWlIbXOtC10g9Y7jNgDcIiJWMsscr5mL2BWc29aoo7KHK3hC5VqS1ZtHmUDLDI+l6euvZCOn8nJ6xgxC2goiijbMiNMLa9WM59ZFc/9AcgQsMMLhfgRxARgBRzx4FCffVdtCL+ftiUdhUw9bJdv26Wrd2vkW/vrfbm9IoxktSv8CX+iIW0fijKTDEjdOObAgpAm5diWru9baz8QOPySJTJ/ojlbc2KZi4akQT7JrJ9QhV7G/hH1LjxIKL06e/QXo0aCOMeMBdC0ADk02pkxMSMUh17ShkikV5yzs0HWkvKE7FNoEDGXSfUDlYnr6LaaQde/1PaLDGA6L1KAy81GJJT26EWsOyuL26/s7BiPUeteXEs7GqAyn5thnuSZNnNNnlwyTokU5ZqF5qcK9AVu6BkYwHCRzprvLClP3fS5kR30NMbQgjKQ154/yDhxhmR0j7/YfTybF7w+C+1ZtkfPj9w5iD+6DeX9UkjNfCDyBM645SAiR52sWeu0bbntaUbfRgW5GE40UpY0a/ijYasqtuIF3FKOAMTnIqvqxB2lHUAWr/TZ/Gyeaa3auImjaLRauAhJn/qQ03LNGjWUWXM/pC4ulLEw4NPRmjda6HZjssYojBkcjWf27MamUkRb5gHObFdA9OsuUDo/sZ9SpnK/JUDO/T9kBeLXysOLbBRgXGUeEWptj2yOOaaiKxV1VMBbz7t+SkAz3G7NA6QdCX+6wwF9H7Q0VqT8pnSPGtiQx3ZDsl9BQoHy9Hh3K90yGUDxJw7S0txN4btjEgc05b8IBmB5urlELQa3KH4Ag9jsKiJ8qvRn6tX0hWqJpfKPiywDs6aleRCjSeWghS5C1KKaiH+ZVbDe7Wv4uNeWEkG73ZCnprcFR7EMUlUuEg63reGZpOtOEanywBS2d2Dk9qQeJYgMowkfA9"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6" name="KGD_KG_Seal_13" descr="P7AxgKLFtFFLaAebZaBc9ygpXNOuXAFFbIc1OtZUbt385X4id9sYBJ6VNEjaCOP26mpq41yzC+6ztF6VPhMzhiV1XuZE56bsSqyd8dAWDUqkZFZpUnxTwEUUGBNPo3ihlffXVlwBatVCT/U5COunWDrmUtozQXWUwjtTDCqPaTOeIA7Qvcpf1IKTsDj+OwAVPmnTqp0amQ9apTbqxyQR+6cHRp/D6MAsjcPBu0x7IrwzD/3WXmgIhvHtLJjbjBfKrZLRa0grUW/dyynEeVHM5bjViixWkoUMB8ACy3twvSvf7Nho3re0f0IW04ibJa1LL4oHDhX5Vkv3i/1Pbm5bGvZDz5KLebdt4eagUYMeC8wcqOHWrHKSIw94/j5hRVyuKCHFEQ72zwsjlbKO6VyzEXQfqZUBkGc0avcBImf1qkzYe715fHNiln/Dh5uNFpRVvAezJiSWmc8gWE5XQiH8RiPLB4qw4QrX+y1DViKkLwVVzrxHUNVfqUlLlQ53OMXWMyMMgycpZqYA9WZ4hADll6RwDu5Ct2eJtqmJgKdGdyPPinCL9BH7UWs5z4GZBARetaiRi1M8ccESJjCFxthzq0Rnw/zzcBNnGPbV3HkrVD10Ul0wRFqcInpR95S3QLrexvmXnxUaVPRL/2RjpPQcny3f1Dmu4qcHwad5+3Gw82DzZM6lPkGES76kGf322kT4TlhnvbQdOtoBiwGU0cElJHUbVIESE/0QcwXfsd2H3aG0HQeqNTomrCzygxl4AT5wHOSMg7ZYpU0X61Qs2MMJT95+a+iglcgDOqjocbdtpDtEiiEREjlRJzZGaoB3uuSsSxUWQicIMJzZwnLRTWSFdSqJiWElnx1OUEHXBFfzSS/X4vDPKOfYK+MGki2nndgp4AKNxfYpp5NbdQuFdVO1CHBbH5p+wu4wTUCIHNYU3JGQziFazKZyVXfzzXnRHLPKG8DQkL2273GSqzQwEf4XinbxkIER9GHTHMHoU+E+VUZfl+BmYybPmB/rkwrlnzKMn3zNcULwCGujS2b3ZOhp3W9hydgWM8FP1ajbr/NUcM+VLMuocwnUtMVoV85kgE9pbj/B6eR7F0/I36Vx+zhAC7/eTZ/jD+0LN5HQyuqsVlpa0zEXcBeW9tvukt5ECE7tpHespIUnUQ4zR6avEbUlHCCc4cA2yigX95ku27I7CdDLptL/kPvfQpYM4qp2n8cI3X68HZ+8WviL0Wj7ZdwSTs5YK1h1EUvcfJNhyQbTVr7ZPud5cOgDWaEKxScERZppYP1rthc7cofQ2OX76N58Xv/oXpIYaLy2Rk5tmTY4VDvOqsiK9wHfjdWO1eioKaQMQul+SruF9xSj3R0TcpHl3gt7J6s4IMXR3vgv41K2l80l+B3rn82FnhQeomQRA5Pitlt5OgMbBQy2OMsq0YL1kqDhgmLJyerKHTtblFld3V64p71aIt08NNemEwKs2hA/bHx3LSxAiEFrR1zZIsqUM4A7/5SEodHVQ0TtFEIz7HIBGOgP6PO2dVv32biXeMyMJbwGUt0TeX8Kfmx5m2vGx74tPuaHAWGJeSkmS1G5IDzQx0OJZzdH8If7BW01G76TrvRqHHMWipRGr4Jddvd80mF9LDbmDdozNzNGnqJ/7swIfYY2JpD6gP3d488r1tQGH2YFtZVJjB/8LWy6gxa4/irb7q0O+eOvCr6bzb7oAwpJfjFO9mMu5Z/57ux+qGsZvuDrgl/hnEbOMwg1vagIwMfyXQ0uI2/qh2RUb/UMfPMSqLDDE2Xi+02RqY7WsCvNzzD6Ro9Hyu9jNTlyIJi/I1hYpALyH1JVp5lrrWlzX450kZzVOA/1TJItQaSTz9RP0sQasoJuGZ7Ih4fGNesuPT5BH/CXFRa1fmkv5QAk3NG539tt30HCcsrwCiwkXsW8I0Z55qReJnXNN2fG1ulSyiuFi/lnzwl/L7r4CuZv+D1DcpP3rd0UmIoGwUru9OzyRvgRDhNKUqLc30BLI3kPp1vSXDtLJ8u1mOT2FARGsu8TKqvemxSyuw1nMXNw1iAssxfmQrv9iKjN3ZcSb2QwFOP8wIHSL/9Yoo8j0tNFuuh86KcNCDdYJyFk5AwDreCMahy2nGkyKbbmrjAQCdmmVpbEVSUxCFVBAshJ6EEwYHULfEK5qt4d/WrjjOKzBl5Y3FSBxAcDaxemGyw7a8f0FFECvN7saLYnilVhs/ZcFY1Iwh8XVVMPMRR+DCmHP+95PNXt5Uf3Mz7xZupdoQOgOF0BeYVe6IJH96skDQnIYTcsna3CTyxK+/z8Vc3Ia3ECqAtbEyBKkU+X7hlwRcVaReXnDWg/rn+s49AlIgLtb6bQ8S300YDc0/OEQzAaA3/s0z2kcDFdiVlh313mNfd42LP3VJsXV0QGD8gLcksRJq3bCABhOZuM1DmKrrFmSzrz248SkYvRfyPQsqSsZbamfUDSOMxeW7K3cySosPMDXzvgzZM/OzA4eM6BBNwqUrvzV40dPsHEcel+y5QfW5IwZ/CbHAOpzPYtLqNYoReeisqt6ev1jOv3+OY8wmaG4mtsNrRGjSLMRk4WNETw+/4qymLyb2sKO0n5MYzsyR4z63C48SaxGnQ0A/TFTntfexk3ED5C5ICLVvn06JgJvXGxb/8fuLOhggE7yF5PB9iCexdPSeOwrDC/xwe5RONdKbM4XBB3cNvDg+dlxJzIF/SqOoa7h/xatjG936X+SUKO7vlWOK/vg/Bu9jAVNeYL93wC9dMcM2k2Py2mN5yDcuw6yEvdLtRx01jWDQRXc4QdVfrkOTNk8E9MxIv1b9funsC6XoGQSyVIBx6aAajeYTaV67xVdPCqm5dnqVwsW+K3AEqX3gslBPmN2lODjSDSpohxS57S3oEUtLOVYWZTlud7FOL5Q64cAT9bfw80A/4CuPHw9dctXjyCjn+W2jODI9G9nu/HDlu2S7ga1t8S6+8WsFLZRSevs2tqS8hrIRjFkb0P5YPvobmBaCZA2VJQqcjJaR3uVv0mKDbH3HyzOGVtf1j7XJQciO24/FVt5oOeX95FNkVG7H2PiRuJlDlgy7VkNnraQI+jF7/TAlx0dfdFt738"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7" name="KGD_KG_Seal_14" descr="6byrKJCeIqFd0fzdwExRxGVyc4RQR+/92rBcc/wu6qRjjqvOPlyTclDX8dDFytj8uGWkxQk9+13F3LPPxMRT5l37W42mz0rBWFvf+KnJxUUZh/8TliZTH0y9sJHxazj6YWPDkqdEIeUz1Tnu0CNvugj31pjGZWXuPKcRtvk12Y6Rs4GPiKofeSqOOsOg3cLJDfB1rnf6Tv7u+/X+uo3L+jGZPVa7vVO4dQ/FJZcV1WoIp3VwBYAYGAdio42OsAROPoaUjGNDBFJMfod1GySjs3YT5FSZCWVzu23KPKW/g3SQvCROL8QV4eElyp3Um0HAiBFqG+wBeIRP9ElqLU1bMLOARlBt8cpgiqQFyIeH9PByi7/WhdaMEdIMsvLn07bvPVoH5009180jhgwJlo0c/dSVWo4DZUXrcIep+b6b1GYCLocB3MLOZ2TMriV7huXguDzzBfhREm4KsIgfROnN7fIeo8O90o/fV+A4nAIMRVwCNTfQ9XUN1V5/p99iiIyfSx/BJRKnlz0YwIFZLlh53+NK1l2N6vvS7F2lE6GRY2+yzpeBA9OZOkA+0XwjqBVJKMpYIZWfNPqA/cjDdblhyNILi+FEfbKBoioWC8pziNP2D0xYpaMadp72acv/G0NjQyjYPHBfK+MTWM5+dnFkbXebcJ1C20BJOd8drvXw5bMSIsnmMjWsHHllIFhgeCChfKmUxYU2lTl3CkwGuSCIODxHMTV8vX8zLcMgGPD2b7CDKub0aVFrp604D3lFk+J+X+RmTXYhQvBf2g85e9JAruuWMduW1HGlR0vNeNaC0ZDBMtLS6M6sF+QHu5tpwugBk5JTPzp16LtHwsHgbt7JAV/YT41RXg1ycdmhALdedo8LecSadNH4whF8kWgID4+mxYvjGYfsE/DXr9uF/Pd1fZoUW5P9WjYL2kFUENizRoUhoBRRz4ftzSi1EVILpXdj9PYpdm2v+3phJRdXndllT4ZDbHuWVn4+BwF3zG0jday2tJCvWbB7PBkBlitowtIs2zEfPVcqZJdaWjLOLuuzu22otSr06ORGEibEFSicSGzJc0597fkQoPcuSy2wMMCboHpEke32AfCZ5ozxk5ydv13ZmOzYpZ0aU0tcZAyuTJmVm1Ag9TftCXfKAYHR+vYjXVPudC0/mX7ZdzWp4KBkuJlX6PHiRD2gmKeReuc7Dk4wUcR9I7TdHnF/z/tlG4mbsQHCAsMD01u/2iBlOHhB71Gq6yZ1AUIuL+GaCLiQXJjZP9VcPBTW70Cx+374IDKSXwNKNnoxzM8uWW3aZl6y/1zF0tCyaWKNssic5wE8YgWlImk/AVAFm50s2b4/7irMK1DQhkEt1M42OwIPmnUMQOBvu7c90ZedWoI/oKMZQEwDx0z1QXg6ueNCXC5aQgLjM8DvlABOxdERp2Zwk7AUvrGcZzZ6UZ9863ObRmq2kmjStTDsKTB03MvJbiinkLT0IXOg+wEhtls1Bg8wGuweVhadopDkxc+aXi1RI9vv03LmVp3G8Vli3CpZ/T6aZ8OqCWbQrsla0Q+2WQas64XsytxFYv3KzstInWCqPDsty1PQ+dUlLXWVr87jPi3jHrUtXlxf9VphNt190bBSpumCnakOSdGoBhLJsSJSSjBIKZVwSPfGpAGQRG7BWByLWeN9fu8IKxuRWre4o1t4ecINsiVADoOXn9eQz61+B6twvubEQ61T9rQ/7PQtMPZilgPtXyxw2laBz0xyVEaYc07q6aP7yGYWvXB8a/QGOZ7kvtCGkpi7dwTdyAjyLSLHdaNIEJvXf6l7O5R/9eWoMfuYFCZ7MtOrKs77p3I6C3PZ+Jna/KJFdex90YoQnW8aD81HuHsA8HZ7meQhImPpuUgzlibaamc6mlTJBfs78Hho0LO73qWl0r+NCxvrseJYF3QQ7QvPUzUrlW4TEE/frKciNEWWS+nFkovGe54uG6KcKR9EzHbRF2Td4zuJ7oHKlALt87Hu4EVSuXOMvZgwVrrkE29Ac7MEAgUUj5rwuVpt/6A21KbPW0vGIxClkn4SFjR/9ghmKtf2YYlUdO7bC4xwQeeBU0frjbe1U+fueHpg7Xx6XDc+smuC9iIqCNnsYDy14wZR9Un5HTYYPVXaJra5KED2q1v1kKi3K1IGlyF3TNYHRmmR7N8BDynhZU0HmXsxu3xLJK5Ps3Zt32rnfn5b/hXy0yXGlXkdtS6XQOjH7e1p6cvmzGvtwLzHpamj8zKpnMMJcTkB36rcbCNtagAeihH1jbdPqMk5oTzpPaW4VaARIhwcSOtjfRPW3NuvAIBPLeEx9gRg8PiY/PbV0fG+d4+H0Cv4Jygy3oOpuaI41vJXZ2KALWYJ0hDBPJnVSDgOf82MS3M6C3r5ewjy76havH/aDoA2G8E9br7xN5PbbACI9Cra6b6QX5lBfFroExDzm8mvmafQ6LWYnDeRHLGmKxDhgWptM/QHV5YMpX8BHREibevpGO2IMG9ZgTyBi+pfkNPcZVQcI0wb4+yLXzFPLt0cZJlZTRevEJVMc9lrzfEaJTPlIuiSH0dMa+/PY3mp2SpH3JopoUSkv8E/e9T0B7BseGIAoGwHxY5U2JHESTY+WWe8aMEvcnJQI3+xSqhILckrlfHzF2KjBH/fdQ+LPqlubppdHVHxgo7GcYnJseovxitrV9WpSTLHFZM29hhs4YWeiPg/OyhraycVqYoCEso1aLdwZ2nnrmoNvvzrVD7/gFJrnnMk2x62lQKnMlfTprTT45lbmri47OqDk8XA06DIZ+zVsKmsml3e0KZ08Wt53pC50zHpsHi4Owy1i+kps14bsfplGcutUOtxs0ERYEIcW5KZCYWGh2OQqkm1lPFWfPXlndds4bwY0FOplvUeDlMC7Xq6GpBW1Ywz1Tp50nlwCJxQMAD9vpQGGlABbTetjGLL+wgC/Rsi1CbEe5dv/oZsjOdjnkAAZZmr4RT3mw3dVyC0ZlkjHUW6Wz9y/JADhOIt0eXYcuBMUmFTDsgc86kRGG6BkPseVumeFxM1rpp3+kyAXKWnWs1UGoZ7WFOMRiFkQkR+JJ0jK44ulY2oxzMx9M5Uz4t+9p+mVFUEmhd/"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8" name="KGD_KG_Seal_15" descr="NmheT07y/KLvCsgdtNBWh6Ut8VYFXGtekphuAVnorC5oU1sgM5f+DmyaiihBDY9iCEBYD0pCkaAdG759xxiKD+vvKU9Y2bjm5dbpYzJ7DuuS6qYv9JtWQm7YYgc62DRIZdH5GmV/OPoMlADiTknHEe3CzrgCNGXmfA/cIfz6hoA4e+EJIP23RZGz2H0smtYNsrIqccPGh42D/ICBIHLyo5d5UyrOKW0JC7Wo4LxO4IuPbxBwJJr2RpfKaJtooCMBsFNs+GpO7/AEPveBAvxOw6vSMKgWU+QtIDQyKH7b99ToW/sq8I6OdTd2vfK4xysOBbcX34r9/0TeaeJjZ3SFJZo1yJ6nf51pJSmUklL5SEHWiKc0+gxRyAsISIOer/dOLsAwhsRRx/RXHAuj0l+A8DkEUjy8Fs+nEnFU8qfY3FVX9Tx1LKRDHXjmv8uQ98IvyjIyN7JRaTHisQ6ehwCRDdHGWizUkkHUvjpCgMgR+vNajmDrnt2t8gz8j14sNg9P8PhwieD4pI9CnidM28EYkgGX91IJ1vdEhkM/9TrlVCljFhfmhCRwKamH3mI3ixNVLaLpcibnw2EtfU6Xu2YfsWe/Izj57LJ9ZtkceS3+UyCXAFAPPC9YsQGBapK0joRIz7Ojo/SZpY2s1Fy31/G6yWCcgDYSXvKig2xETh9Hko172WBmDGw1ABE0TjDVtnAdHB/o8uw66OgybgJDGPFpZQTqJ0S0S6FOveur7dbRGgLPLbhIRN4sHZ2ENp4ZxSWnVOn1GH1oF4IvdkcGl/JnHl0wXVJrejMtjsoQacRsV1496z6jcxAuiif7u/bRYK0kQjhhmSNxUO+A7inspDXwtuMPaTsMut83Pd2JWle3LKZbBjRrNuSVz/Z3RMIqCHXZY7AKoGMf709qyJveDt0yyJxGZOldfIa9varghp2uHvQy1iP10oDpshQqj3Bh4KkfqYLykAh4Ik3IrTVP3P1f3Tf56cBe8MEupDyldpKz91bBKRGNMsd2kqrS4mZjWVUOz3lwybRwIhuk+uwAcbW3qlZHWmIm7NlVLizPM7hsy7n6efbYo3JzgR11GNToFY8bmEyXraqQTDvK2fnCJ5wj0fQaZsqPBj3gXd1qZ5f7WE4YLN72H++SV5RRtDkUve5FECE/wI4Yb3mOtQk8PFuP0wX2wHsUj0qaJWlWc3XFMYpEc7UpupY8CPgnAcdG7WnsWQnp2uSwkN+BLZUVDaIKNmy/0A9wg1ROz1WA/O16pdnvot9zLdipu4v2rBAybaX7SVhlZb9nv3YbCgyIsLA0cW4KgV4XcRdOr3k/vrfLFR55onGfSA5TqZP4SohynLCx2o+p3UyDUtYJkdDBj9Bn0DEOI4JUVv5bgvxKewjqwU4VrzFEwRXyp51igtFL+SvVbS/a2Bf4x8qVABzi27loDqsksNXbjdw8VRZ5KLlz7wcm6UnX8vxIYong52zQw9vVJneMIR1ka07QUzrtpP81VjrUe9Qwmkw8s+24J3EGS/xA6Oym+hXVY/Qfp7FfkfDK8WqqUugSMQ3PLThPi2lHK3ApVx806RcMC4RZpx58PdbTXRNu2SohPeLNUisdEMxkKgiErO5cJJxR8SRDkXg8XMhXyi/FSaDbTTFGzybeyG9/fIWXJDvKXWCwvWXQHY14eVFJSVNjPJfwNYjxx0MoSLgfWwidP2mqbEG64KqctEMmjdS0SIgZfgJ0gxs5RKn9ymB8ZvUhKULniFvMxervtBhleRSO+QVKoS8LbW9EWMgdljGVWCzTV63Kdf8etTKRDm3LMoRwCGgyj2S/2GZzVsOcw3EgpMOYQEzPemDw43N3c9YE+Qmjll+/6edMqYKbA5wqTsG7+jgCgA+9cTNhjEt1UxYAeGc1fQceY+AwC7bOxUD1Zv3zCjF8rn4EbyJFmVGb8//Bgo1gm4tzfZ9CJ5yvQCP44cPBCl4EEc0KzhmRKFV6ddA/IXPNmOiIePvISmIP71piNN2paQFabaMrUjU9o5A8VFMHe14xmK2uyCu8xWo9Z6MOhDzOVGrrDoVcuV1ie77Af4ujNbePdryecwmWxgqWE5vgyTSlyyEXcrtPk8OAKZMk0FSWg0+NrVXRV+XlDyq1D7vZ51shA6L3YDc7eoPzuj2+FLUYLGClyD4uZjcVK88z9eZC0dljwVMdHwKUIpT2V7P4XmVO+2bpbJDbT6ffqrAvKNhsClYklMkKFn7I6yx/b0+9BOTbKzTQAUamL9LMtH7ODduOo7yCxUuQNHDtF1LtVZAALDz9B3L8YjG7+qlvpeGLEYWbMrpZ620ehS9LzTNzoxKXUjVPwLVci/pfGoDUniIY6NBg60U05MdQjKAQ5nUcK558yJaIhM6yqtZWdgA/MmjUbbsfYCtFD+mDgFtwj89kW4R/egvRwTO9I0ebIrvenDsBp5PtFgnPmoXikYfM2GgyE1oa94IFFQeA1x6TDgKwIq/o+ROwuKmExAqc8QWwLdXIVbJV6Qpezsv8VDuJR22rwY5j316UCi1UsePZ/wDo03Yke3zCgsYp/eMyCtqM9QC8QiBJQCphxPQHRyuHApg9dJotapqQFOxigSHO3NiE8gJW11iKRFrhTAUuSku3usZO3q3ZAbLyvtVqngoZvHbKdMh3kKbpRCJejhLkWf0WDWHHEVANmfcP5cDhHOlnC3LqB0+bDuNMj4OBoPiLT49UQ0sE2qYlGhg/8j9P3rO/eThda/HsahM7O7QdJ+hMyva8ZqTGWwoCOrX1V2EuPD84I9HLjvJp2SVDhKuCsHp1+j6pY3Fv2NmDGLrXUM2nw7eNleKVGJ6TJXCtrjOsDWIGAdVr56RDfyMrNCaI6clMFIWhFYUm5M8iw5w+txR66WcB4DvVd+GQzInYhDzL+ZheLd9Owfr0e/KplrBKEpsSe+r/F/Dw1ESZ8zbmnlYFoc9+HG3p3soSZixWEEQ4yXHs8sf01W0Ulh0RcLoJOd3CA/MzPSmCT4nEwJBnwoZBgUYZiQziQpcrcsSqO4MjkPPKJj8GzW5FnKy3nz0S1pBvO+yp9l6M4DktMsITLJ54Admn30u1HC/4cHxXvKM9Yx6Gd+XA5m3F"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9" name="KGD_KG_Seal_16" descr="avdIHAwo7MCGP9hXxE969mDGqT3t1hxLvvpWU+KNbqH2oIf9hRtCYuAHPPxkGzVMFz8Kecrzvi65pVTMJA8NUohLV53AtvaseQ4LwHoSPooA0j1r4KcRjFA3IFuekbxcco92X337jwXNTbi6TFNjU+puEnNGFzEUCR4WUtkw/rLzAddJFdDEvD2q4bqgQm3EXk2FssaAiu58svD8TYu9ZflTcEbQnApzJY42EogaOnrn7sVjsL5E5shuIeUvkDzUOS6OE0+ut6pTOJIZAsxsYMO4WWAoShmljGvUIMWZb7xsxdwXxYwzDGF9qt0GejbHNSJlPtvZNvzxR7jgGVpOgsb2KVGqyroFbQqnOfyGtF9FpVKLxThjRaYgPfhH6I7FUwUKH9PWDPy18z0bEYW4GHsPsxSVypcVqsyT2dlziAP1lBjYq8K+A1CsUX4ILF6hf18rqSY40KBh+fJU9wUC0o3fY/2Ajq2hbN8sQQ2kAuD8AWjFXnJ9e8VxtFTAqXQy6EKp6Tcm3l/cAQ8fW5B6vZ8QyX33IwuCCyfTx0kcPMdMbL8tj7NvcsLIXeNYRMObLKJuJ/XyACIuVBz5Q44/Epesudp26NtSuvkTtYHxJ+Y/tt+RvwIQb6YMysmewslK/6bYWKI7/45Hc2rjZ7rms1cj12A3v3O2D5t+IFEtVqaMH7+H2FyGScHvTJtdZfpe5s6pJuYFjSOhBjbSHQ3KkDgLvbV0ZwUsN+Upe/kXP6Qc3sBCKKhntUOlFO+qK3fz9st8uQC+EZx7Yf1C/UhhD/Ih2/tOCneNOmReOhMJAUvuaSzTnuSE6OnS3UVLhaHBP9rCBnXL6apY7WIjzlEJqbdapmY8ixD4Znmgl7YIdz7JxhW0XPDFAEZNYOmVp/Yz1hQLQtL7TuxDrVDYs343px/XqKB/92KwCV/rlui8TqXbNkCzgxW7ZqeS4AUPWXRFV7CR3gz13tAcyxyMMe3zHeiIzq2Alapx/HtemWNMA6whjdL6NB6hKzWMvuKgIO5yiYNifUZc1wdtstEbvGCFgJXnWrC46ZmcDjCgibWOIb0rzuZyGdORgZv+Pt3nFVHQLNn0waq0ymUbCo9GKH04+wxAl8frL5iC212lkZzLo+af6wBQ2Z4rn0LZjhrhSTIZLA+uVPnQF/615pqlrrgMQr2L5k+zTT+59qj/NfKiUyZYThxUK8bTnlRFk7TZ8F93QFR9MYEdgzMGkcGT0/qT15L8bI0QAZJLIfpIgIfuobhNr/amDQPnGr9PPA1DqlJho+n2/QQqjun3a1SM/9sRAb1y+6PUfRiLCKicXWZ9FFA3YEXTbWBBzH/6QGaYMGViQIRBTMqHld62vjEbhjTPg9TwA9Ppq0KEcxxqmKqvnftxC+D5GyGY/Ys18H2HHYgLquOLcokCdYR8DlsLJj/GD++mt0I/r7e2CWeqsxf9J9gsjD+bPDdeyVBBfOkbZiTxbTi3jaHVIa3AVrTTqjBhbYSVCi7v1r+zXdSiFC2x0h/EGWGQJpQ5aDZpFU2nxyscc6ezbjrLe8yHSY+VMlYduD9dkPRPA/wMUAl3LkVrOad+GSleFOCLcfrBeJiqDJOCEd1aDpZ/F3w0RIFRdb3D/FxBAqy4Dz0FSp4Fh84E9H3GXIhttH6WZm+7fMpLWRl60eE0DPKmZpfdL3iwPYk5HTJeiewhrUaJYf0H49beSnbYf/HIq37Db0ZLyC+YF7GD3RgPoQCG3doPxk9kWdSU8DiJ76trq8kBfG21G7AkbHxb8JjobK8="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10" name="KGD_6426A5D2$01$29$00011" descr="nwkOiId/bBbOAe61rgYT4vXM3UaFFF0tl2W9B2ekj1Z7kYnHXrUHbs1gN35c90qvAvSqhXJqSAMkmBbduN2oVRz9VIa6c2Bx412GA16Vi1pEY7eb39AonfG1I8FpTtULxqM6tABmaD+UHLOHSV9f/ImNp439WuELVnFk+yity7GQiYuwkXe2nyX9RNS4HvdDVAk0WvEjoVQucIk+EkvGtTf8g+TPxW9uTf1LSr7WVHrp7XOpEbytncyVbXrZ5dfaHy0sUHQy1hCofRyfLAu996bSvSqtuaUppa3r+tgIv8FVPXu4jVk+/KFnNvyCbpTsGljmr3IDvGCuB4g/0t2Iv/hVe/V489nOLWXc71rjVDq3fz8mCySBtvJ9U8dVU1EvtUyQqu5iMwAo9r+4rlUq2nE5xin8um3RF4GO3ZIEZsGQuBjs8+y8PSwmXKDZXpR4+jJGar5Hcyz8vwukAzUzMcyQALdHbWFdr3XSiGD37kowXbJV7ZifEfdIPxYsug0pOmapWmZKvNZei9Zsb96xUiFBysBMmYuDb+gGXKYr2CjfcdzWVo+Ku6Zi4fe9qcPqI/LMq7VQn24BeSo0OkIO2konBnY3dmuV2dmtQAAdd6YRm8RcP6dZlJDG3fqdeB7T8EAC942GmugWEkuduCt3YifAyavvtFSWCk4023rc4dH/oXOmEHLGXIkEPRq+LWtlLVbYX9w7usgEhen2eNCoBhpyAaQf1c7ugwGF6Od7PH6EEGmTIHjOo9k6+ps6V2hbyu9THONW5oUzdNjXZscSSE7e+PynCTPrTgiNLxXyt8bFF4qhmtquD76TpjvlD0QUA4QSrbU99Y6PUO2BC0F5JFVk/hOwKFBuZoMCfKSNHLV5+R5DcNBpG8vmzFuPbXznfUJ+I7m7TQv57uXxamIIm1DZJBgDoNG2Eai4/K+oDYDciGVDEOly8+bIviSkhBYzrv8T//yOz+6AQlC8IVspFYKuBa+tO6bmS0zpM2eIBFKLhpFzFLq38ueyjEVmD3gq91stpgYa7ba7hbYZqddivc2ycMpQ9caJ05e4SJfZmZpGVFwzdAOIQnkxsZ+PG2MxD7LmR7zHmXrG/nl+6PIHQG44AOlo1LM8WQUSmLZ86XmYaQ2KBe5v0ocP+qp+j/XR2navwE/I27a3AjU4uzRwwiKOGxudD+4WBVxovN1w4o2mEdt+H4D8PpyjHQUjsOGWKU74Zjb1RnBtAMzbJp9NSoHW8wYoUYfasc4onFdGMDG6Hq4qbia0CjKD8uwgBxbymzYQW0PtrvqnT8pOFwQBPOB9ZlEg7RNN2LU9mS9YKEzVJCpuC7/SEWtQRzgLBR0kLOub/gtn+F8SmydSKiwWHtvTzsNcgzYbNPW1zUsBmm+dZWaj3GFuYCwW8FGHZeau2IZbMeq4qBEOymryVW+e5Gj6uIqFXXfYRi7DHM1k5sG4iEVwp38w7rQFYHr01ic230vB8xq4z+61oIrl4Qn4AkCz8lezQ6SrInwowZVrxmtXWOPhUV+0zEVJ3/qOSVJatPLHJ0z8+9u1GSvX+nUO2nObQOfxgcFvnbePMZn4lnXcbWhDq4Q/XwPByHl4IqLoamVV9etko078agXh8m2JbdYX/ycqB6liOKZUODj2XFTh8gJ6Wvd/t0VoIebUzXQoTDp96fIOsesQzEoaoPJuGnhCfWSgOBWt0aDQqxE4JjcrksjYOQg5LLOd22tiGDnO+yuGnmNQNeQwonD/b0W8Ydh0HqyAogOCoZbiiaeRTmfYQ3s6GB73zNI0mQBrqLIlyI5q9CQCaEXWazJu/+FrvV9uBwj+b7W0sfqOgl/ckRHobOyeXtIoNp2ritzQj7ohNG3cMQyqFybtBwUNwJkuN5qf4QDahsWsJUQFKO0yupF4QXFawzh0bcco5ZIMTzkU6/UB5UuauTc9JJlCZmHdE9AV0UPrD1mYZr03Gqx4YRslV1yzfEr1fV/qDSL7bQXAYxur+/OU/U7bwA1ATGPHPrpq6twQhhuYAUNkMEOAz+k9rhBOM9nYwIBD15TLxClWceXQX7Uhh+Umx0qeskeojGaU1Rv8/+Ovu7bqJI8aEYzl+IuPZggFV3qaog80oECZqgB0xxZtuSSrmI2bNXGPlNbUUMJkXCMpnhRa7X6HmxVfXs2VMj62dX/HdXtg3TTnEnTdrAnjGw768vxo6thmkEvazXl7Jn1PPvtLL0nk3P0v+eB4JoL5IecttQ/rwDrBVm45MmyVO8zsL4XyLMpRX0AlKyR4pDlJ/rILxbyOy2F7/Ox5LswPSktPbGb7/9Jb"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0"/>
  <sheetViews>
    <sheetView tabSelected="1" zoomScaleSheetLayoutView="90" topLeftCell="B1" workbookViewId="0">
      <selection activeCell="A3" sqref="A3:E3"/>
    </sheetView>
  </sheetViews>
  <sheetFormatPr defaultColWidth="9" defaultRowHeight="14.25"/>
  <cols>
    <col min="1" max="1" width="9.5" style="6" customWidth="1"/>
    <col min="2" max="2" width="9.25" style="7" customWidth="1"/>
    <col min="3" max="3" width="11.5" style="8" customWidth="1"/>
    <col min="4" max="4" width="5.875" style="9" customWidth="1"/>
    <col min="5" max="5" width="31.625" style="2" customWidth="1"/>
    <col min="6" max="6" width="37" style="2" customWidth="1"/>
    <col min="7" max="7" width="25.5" style="2" customWidth="1"/>
    <col min="8" max="8" width="19.625" style="2" customWidth="1"/>
    <col min="9" max="9" width="17.875" style="2" customWidth="1"/>
    <col min="10" max="10" width="7.5" style="9" customWidth="1"/>
    <col min="11" max="11" width="7.875" style="8" customWidth="1"/>
  </cols>
  <sheetData>
    <row r="1" s="1" customFormat="1" ht="19.35" customHeight="1" spans="1:11">
      <c r="A1" s="10" t="s">
        <v>0</v>
      </c>
      <c r="B1" s="10"/>
      <c r="C1" s="10"/>
      <c r="D1" s="10"/>
      <c r="E1" s="10"/>
      <c r="F1" s="10"/>
      <c r="G1" s="10"/>
      <c r="H1" s="10"/>
      <c r="I1" s="10"/>
      <c r="J1" s="10"/>
      <c r="K1" s="10"/>
    </row>
    <row r="2" s="2" customFormat="1" ht="35.65" customHeight="1" spans="1:11">
      <c r="A2" s="11" t="s">
        <v>1</v>
      </c>
      <c r="B2" s="11"/>
      <c r="C2" s="12"/>
      <c r="D2" s="11"/>
      <c r="E2" s="11"/>
      <c r="F2" s="11"/>
      <c r="G2" s="11"/>
      <c r="H2" s="11"/>
      <c r="I2" s="11"/>
      <c r="J2" s="11"/>
      <c r="K2" s="11"/>
    </row>
    <row r="3" s="3" customFormat="1" ht="29.65" customHeight="1" spans="1:11">
      <c r="A3" s="13" t="s">
        <v>2</v>
      </c>
      <c r="B3" s="14"/>
      <c r="C3" s="14"/>
      <c r="D3" s="14"/>
      <c r="E3" s="15"/>
      <c r="F3" s="16" t="s">
        <v>3</v>
      </c>
      <c r="G3" s="17">
        <f>J48</f>
        <v>97.5</v>
      </c>
      <c r="H3" s="18" t="s">
        <v>4</v>
      </c>
      <c r="I3" s="62" t="s">
        <v>5</v>
      </c>
      <c r="J3" s="63"/>
      <c r="K3" s="16"/>
    </row>
    <row r="4" s="3" customFormat="1" ht="42.4" customHeight="1" spans="1:11">
      <c r="A4" s="19" t="s">
        <v>6</v>
      </c>
      <c r="B4" s="19"/>
      <c r="C4" s="20"/>
      <c r="D4" s="20" t="s">
        <v>7</v>
      </c>
      <c r="E4" s="20"/>
      <c r="F4" s="19" t="s">
        <v>8</v>
      </c>
      <c r="G4" s="19" t="s">
        <v>9</v>
      </c>
      <c r="H4" s="19" t="s">
        <v>10</v>
      </c>
      <c r="I4" s="19" t="s">
        <v>11</v>
      </c>
      <c r="J4" s="64" t="s">
        <v>12</v>
      </c>
      <c r="K4" s="65"/>
    </row>
    <row r="5" s="3" customFormat="1" ht="27.75" customHeight="1" spans="1:11">
      <c r="A5" s="19"/>
      <c r="B5" s="19"/>
      <c r="C5" s="20"/>
      <c r="D5" s="21" t="s">
        <v>13</v>
      </c>
      <c r="E5" s="21"/>
      <c r="F5" s="22">
        <v>17.69</v>
      </c>
      <c r="G5" s="22">
        <v>43.87</v>
      </c>
      <c r="H5" s="23">
        <v>61.56</v>
      </c>
      <c r="I5" s="23">
        <v>61.56</v>
      </c>
      <c r="J5" s="66">
        <f>I5/H5</f>
        <v>1</v>
      </c>
      <c r="K5" s="67">
        <f>J5/I5*100%</f>
        <v>0.0162443144899285</v>
      </c>
    </row>
    <row r="6" s="3" customFormat="1" ht="27.75" customHeight="1" spans="1:11">
      <c r="A6" s="19"/>
      <c r="B6" s="19"/>
      <c r="C6" s="20"/>
      <c r="D6" s="21" t="s">
        <v>14</v>
      </c>
      <c r="E6" s="21"/>
      <c r="F6" s="22">
        <v>14.69</v>
      </c>
      <c r="G6" s="23">
        <v>15.32</v>
      </c>
      <c r="H6" s="24">
        <v>30.01</v>
      </c>
      <c r="I6" s="26">
        <v>30.01</v>
      </c>
      <c r="J6" s="66">
        <f>I6/H6</f>
        <v>1</v>
      </c>
      <c r="K6" s="67">
        <f>J6/I6*100%</f>
        <v>0.0333222259246918</v>
      </c>
    </row>
    <row r="7" s="3" customFormat="1" ht="27.75" customHeight="1" spans="1:11">
      <c r="A7" s="19"/>
      <c r="B7" s="19"/>
      <c r="C7" s="20"/>
      <c r="D7" s="25" t="s">
        <v>15</v>
      </c>
      <c r="E7" s="26" t="s">
        <v>13</v>
      </c>
      <c r="F7" s="27">
        <v>3</v>
      </c>
      <c r="G7" s="28">
        <v>28.55</v>
      </c>
      <c r="H7" s="22">
        <v>31.55</v>
      </c>
      <c r="I7" s="68">
        <v>31.55</v>
      </c>
      <c r="J7" s="66">
        <f>I7/H7</f>
        <v>1</v>
      </c>
      <c r="K7" s="67">
        <f>J7/I7*100%</f>
        <v>0.0316957210776545</v>
      </c>
    </row>
    <row r="8" s="3" customFormat="1" ht="27.75" customHeight="1" spans="1:11">
      <c r="A8" s="19"/>
      <c r="B8" s="19"/>
      <c r="C8" s="20"/>
      <c r="D8" s="25"/>
      <c r="E8" s="26" t="s">
        <v>16</v>
      </c>
      <c r="F8" s="27">
        <v>3</v>
      </c>
      <c r="G8" s="29">
        <v>28.55</v>
      </c>
      <c r="H8" s="30">
        <v>31.55</v>
      </c>
      <c r="I8" s="69">
        <v>31.55</v>
      </c>
      <c r="J8" s="66">
        <f>I8/H8</f>
        <v>1</v>
      </c>
      <c r="K8" s="67">
        <f>J8/I8*100%</f>
        <v>0.0316957210776545</v>
      </c>
    </row>
    <row r="9" s="3" customFormat="1" ht="27.75" customHeight="1" spans="1:11">
      <c r="A9" s="19"/>
      <c r="B9" s="19"/>
      <c r="C9" s="20"/>
      <c r="D9" s="25"/>
      <c r="E9" s="26" t="s">
        <v>17</v>
      </c>
      <c r="F9" s="28"/>
      <c r="G9" s="31"/>
      <c r="H9" s="32">
        <f>F9+G9</f>
        <v>0</v>
      </c>
      <c r="I9" s="69">
        <f>G9+H9</f>
        <v>0</v>
      </c>
      <c r="J9" s="70" t="e">
        <f>I9/H9</f>
        <v>#DIV/0!</v>
      </c>
      <c r="K9" s="71" t="e">
        <f>J9/I9*100%</f>
        <v>#DIV/0!</v>
      </c>
    </row>
    <row r="10" s="2" customFormat="1" ht="34.15" customHeight="1" spans="1:11">
      <c r="A10" s="33" t="s">
        <v>18</v>
      </c>
      <c r="B10" s="33" t="s">
        <v>19</v>
      </c>
      <c r="C10" s="33" t="s">
        <v>20</v>
      </c>
      <c r="D10" s="33" t="s">
        <v>21</v>
      </c>
      <c r="E10" s="33" t="s">
        <v>22</v>
      </c>
      <c r="F10" s="34" t="s">
        <v>23</v>
      </c>
      <c r="G10" s="34" t="s">
        <v>24</v>
      </c>
      <c r="H10" s="35"/>
      <c r="I10" s="33" t="s">
        <v>25</v>
      </c>
      <c r="J10" s="72" t="s">
        <v>3</v>
      </c>
      <c r="K10" s="72" t="s">
        <v>26</v>
      </c>
    </row>
    <row r="11" s="2" customFormat="1" ht="76" customHeight="1" spans="1:11">
      <c r="A11" s="36" t="s">
        <v>27</v>
      </c>
      <c r="B11" s="36" t="s">
        <v>28</v>
      </c>
      <c r="C11" s="36" t="s">
        <v>29</v>
      </c>
      <c r="D11" s="36">
        <v>1</v>
      </c>
      <c r="E11" s="37" t="s">
        <v>30</v>
      </c>
      <c r="F11" s="38" t="s">
        <v>31</v>
      </c>
      <c r="G11" s="39" t="s">
        <v>32</v>
      </c>
      <c r="H11" s="40"/>
      <c r="I11" s="44" t="s">
        <v>33</v>
      </c>
      <c r="J11" s="73">
        <v>1</v>
      </c>
      <c r="K11" s="44"/>
    </row>
    <row r="12" s="2" customFormat="1" ht="75" customHeight="1" spans="1:11">
      <c r="A12" s="36"/>
      <c r="B12" s="36"/>
      <c r="C12" s="36" t="s">
        <v>34</v>
      </c>
      <c r="D12" s="36">
        <v>2</v>
      </c>
      <c r="E12" s="37" t="s">
        <v>35</v>
      </c>
      <c r="F12" s="38" t="s">
        <v>36</v>
      </c>
      <c r="G12" s="39" t="s">
        <v>37</v>
      </c>
      <c r="H12" s="40"/>
      <c r="I12" s="44" t="s">
        <v>38</v>
      </c>
      <c r="J12" s="73">
        <v>2</v>
      </c>
      <c r="K12" s="44"/>
    </row>
    <row r="13" s="2" customFormat="1" ht="71" customHeight="1" spans="1:11">
      <c r="A13" s="36"/>
      <c r="B13" s="41" t="s">
        <v>39</v>
      </c>
      <c r="C13" s="36" t="s">
        <v>40</v>
      </c>
      <c r="D13" s="36">
        <v>1</v>
      </c>
      <c r="E13" s="37" t="s">
        <v>41</v>
      </c>
      <c r="F13" s="38" t="s">
        <v>42</v>
      </c>
      <c r="G13" s="39" t="s">
        <v>43</v>
      </c>
      <c r="H13" s="40"/>
      <c r="I13" s="44" t="s">
        <v>44</v>
      </c>
      <c r="J13" s="73">
        <v>1</v>
      </c>
      <c r="K13" s="44"/>
    </row>
    <row r="14" s="2" customFormat="1" ht="42.4" customHeight="1" spans="1:11">
      <c r="A14" s="36"/>
      <c r="B14" s="42"/>
      <c r="C14" s="36" t="s">
        <v>45</v>
      </c>
      <c r="D14" s="36">
        <v>1</v>
      </c>
      <c r="E14" s="37" t="s">
        <v>46</v>
      </c>
      <c r="F14" s="38" t="s">
        <v>47</v>
      </c>
      <c r="G14" s="39" t="s">
        <v>48</v>
      </c>
      <c r="H14" s="40"/>
      <c r="I14" s="44" t="s">
        <v>49</v>
      </c>
      <c r="J14" s="36">
        <v>1</v>
      </c>
      <c r="K14" s="37"/>
    </row>
    <row r="15" s="2" customFormat="1" ht="67.15" customHeight="1" spans="1:11">
      <c r="A15" s="36"/>
      <c r="B15" s="43"/>
      <c r="C15" s="36" t="s">
        <v>50</v>
      </c>
      <c r="D15" s="36">
        <v>1</v>
      </c>
      <c r="E15" s="37" t="s">
        <v>51</v>
      </c>
      <c r="F15" s="38" t="s">
        <v>52</v>
      </c>
      <c r="G15" s="39" t="s">
        <v>53</v>
      </c>
      <c r="H15" s="40"/>
      <c r="I15" s="44" t="s">
        <v>54</v>
      </c>
      <c r="J15" s="36">
        <v>1</v>
      </c>
      <c r="K15" s="37"/>
    </row>
    <row r="16" s="2" customFormat="1" ht="67.15" customHeight="1" spans="1:11">
      <c r="A16" s="36"/>
      <c r="B16" s="36" t="s">
        <v>55</v>
      </c>
      <c r="C16" s="44" t="s">
        <v>56</v>
      </c>
      <c r="D16" s="36">
        <v>1</v>
      </c>
      <c r="E16" s="37" t="s">
        <v>57</v>
      </c>
      <c r="F16" s="37" t="s">
        <v>58</v>
      </c>
      <c r="G16" s="39" t="s">
        <v>59</v>
      </c>
      <c r="H16" s="40"/>
      <c r="I16" s="37" t="s">
        <v>60</v>
      </c>
      <c r="J16" s="36">
        <v>1</v>
      </c>
      <c r="K16" s="37"/>
    </row>
    <row r="17" s="2" customFormat="1" ht="99" customHeight="1" spans="1:11">
      <c r="A17" s="36"/>
      <c r="B17" s="36"/>
      <c r="C17" s="44" t="s">
        <v>61</v>
      </c>
      <c r="D17" s="36">
        <v>1</v>
      </c>
      <c r="E17" s="38" t="s">
        <v>62</v>
      </c>
      <c r="F17" s="38" t="s">
        <v>63</v>
      </c>
      <c r="G17" s="39" t="s">
        <v>64</v>
      </c>
      <c r="H17" s="40"/>
      <c r="I17" s="37" t="s">
        <v>65</v>
      </c>
      <c r="J17" s="37">
        <v>1</v>
      </c>
      <c r="K17" s="37"/>
    </row>
    <row r="18" s="2" customFormat="1" ht="117.95" customHeight="1" spans="1:11">
      <c r="A18" s="36"/>
      <c r="B18" s="36"/>
      <c r="C18" s="44" t="s">
        <v>66</v>
      </c>
      <c r="D18" s="36">
        <v>1</v>
      </c>
      <c r="E18" s="37" t="s">
        <v>67</v>
      </c>
      <c r="F18" s="37" t="s">
        <v>68</v>
      </c>
      <c r="G18" s="39" t="s">
        <v>69</v>
      </c>
      <c r="H18" s="40"/>
      <c r="I18" s="37" t="s">
        <v>70</v>
      </c>
      <c r="J18" s="37">
        <v>1</v>
      </c>
      <c r="K18" s="37"/>
    </row>
    <row r="19" s="2" customFormat="1" ht="123" customHeight="1" spans="1:11">
      <c r="A19" s="36"/>
      <c r="B19" s="42" t="s">
        <v>71</v>
      </c>
      <c r="C19" s="36" t="s">
        <v>72</v>
      </c>
      <c r="D19" s="36">
        <v>2</v>
      </c>
      <c r="E19" s="37" t="s">
        <v>73</v>
      </c>
      <c r="F19" s="38" t="s">
        <v>74</v>
      </c>
      <c r="G19" s="39" t="s">
        <v>75</v>
      </c>
      <c r="H19" s="40"/>
      <c r="I19" s="44" t="s">
        <v>76</v>
      </c>
      <c r="J19" s="73">
        <v>2</v>
      </c>
      <c r="K19" s="44"/>
    </row>
    <row r="20" s="2" customFormat="1" ht="113.1" customHeight="1" spans="1:11">
      <c r="A20" s="36"/>
      <c r="B20" s="42"/>
      <c r="C20" s="36" t="s">
        <v>77</v>
      </c>
      <c r="D20" s="36">
        <v>2</v>
      </c>
      <c r="E20" s="37" t="s">
        <v>78</v>
      </c>
      <c r="F20" s="38" t="s">
        <v>79</v>
      </c>
      <c r="G20" s="39" t="s">
        <v>80</v>
      </c>
      <c r="H20" s="40"/>
      <c r="I20" s="44" t="s">
        <v>81</v>
      </c>
      <c r="J20" s="73">
        <v>2</v>
      </c>
      <c r="K20" s="44"/>
    </row>
    <row r="21" s="2" customFormat="1" ht="46.15" customHeight="1" spans="1:11">
      <c r="A21" s="36"/>
      <c r="B21" s="43"/>
      <c r="C21" s="36" t="s">
        <v>82</v>
      </c>
      <c r="D21" s="36">
        <v>2</v>
      </c>
      <c r="E21" s="37" t="s">
        <v>83</v>
      </c>
      <c r="F21" s="38" t="s">
        <v>84</v>
      </c>
      <c r="G21" s="39" t="s">
        <v>85</v>
      </c>
      <c r="H21" s="40"/>
      <c r="I21" s="44" t="s">
        <v>86</v>
      </c>
      <c r="J21" s="73">
        <v>2</v>
      </c>
      <c r="K21" s="44"/>
    </row>
    <row r="22" s="2" customFormat="1" ht="67.7" customHeight="1" spans="1:11">
      <c r="A22" s="45" t="s">
        <v>87</v>
      </c>
      <c r="B22" s="36" t="s">
        <v>88</v>
      </c>
      <c r="C22" s="36" t="s">
        <v>89</v>
      </c>
      <c r="D22" s="36">
        <v>1</v>
      </c>
      <c r="E22" s="37" t="s">
        <v>90</v>
      </c>
      <c r="F22" s="38" t="s">
        <v>91</v>
      </c>
      <c r="G22" s="39" t="s">
        <v>92</v>
      </c>
      <c r="H22" s="40"/>
      <c r="I22" s="44" t="s">
        <v>93</v>
      </c>
      <c r="J22" s="36">
        <v>1</v>
      </c>
      <c r="K22" s="44"/>
    </row>
    <row r="23" s="2" customFormat="1" ht="110.1" customHeight="1" spans="1:11">
      <c r="A23" s="46"/>
      <c r="B23" s="36"/>
      <c r="C23" s="36" t="s">
        <v>94</v>
      </c>
      <c r="D23" s="36">
        <v>2</v>
      </c>
      <c r="E23" s="37" t="s">
        <v>95</v>
      </c>
      <c r="F23" s="38" t="s">
        <v>96</v>
      </c>
      <c r="G23" s="39" t="s">
        <v>97</v>
      </c>
      <c r="H23" s="40"/>
      <c r="I23" s="44" t="s">
        <v>98</v>
      </c>
      <c r="J23" s="36">
        <v>2</v>
      </c>
      <c r="K23" s="44"/>
    </row>
    <row r="24" s="2" customFormat="1" ht="125.65" customHeight="1" spans="1:11">
      <c r="A24" s="46"/>
      <c r="B24" s="36"/>
      <c r="C24" s="36" t="s">
        <v>99</v>
      </c>
      <c r="D24" s="36">
        <v>1</v>
      </c>
      <c r="E24" s="37" t="s">
        <v>100</v>
      </c>
      <c r="F24" s="38" t="s">
        <v>101</v>
      </c>
      <c r="G24" s="39" t="s">
        <v>102</v>
      </c>
      <c r="H24" s="40"/>
      <c r="I24" s="44" t="s">
        <v>103</v>
      </c>
      <c r="J24" s="36">
        <v>0.5</v>
      </c>
      <c r="K24" s="44" t="s">
        <v>104</v>
      </c>
    </row>
    <row r="25" s="2" customFormat="1" ht="60.4" customHeight="1" spans="1:11">
      <c r="A25" s="46"/>
      <c r="B25" s="36"/>
      <c r="C25" s="36" t="s">
        <v>105</v>
      </c>
      <c r="D25" s="36">
        <v>1</v>
      </c>
      <c r="E25" s="44" t="s">
        <v>106</v>
      </c>
      <c r="F25" s="38" t="s">
        <v>107</v>
      </c>
      <c r="G25" s="39" t="s">
        <v>108</v>
      </c>
      <c r="H25" s="40"/>
      <c r="I25" s="44" t="s">
        <v>109</v>
      </c>
      <c r="J25" s="36">
        <v>1</v>
      </c>
      <c r="K25" s="44"/>
    </row>
    <row r="26" s="2" customFormat="1" ht="73.7" customHeight="1" spans="1:11">
      <c r="A26" s="46"/>
      <c r="B26" s="36" t="s">
        <v>110</v>
      </c>
      <c r="C26" s="36" t="s">
        <v>111</v>
      </c>
      <c r="D26" s="36">
        <v>2</v>
      </c>
      <c r="E26" s="44" t="s">
        <v>112</v>
      </c>
      <c r="F26" s="38" t="s">
        <v>113</v>
      </c>
      <c r="G26" s="39" t="s">
        <v>114</v>
      </c>
      <c r="H26" s="40"/>
      <c r="I26" s="44" t="s">
        <v>115</v>
      </c>
      <c r="J26" s="36">
        <v>2</v>
      </c>
      <c r="K26" s="44"/>
    </row>
    <row r="27" s="2" customFormat="1" ht="135.95" customHeight="1" spans="1:11">
      <c r="A27" s="46"/>
      <c r="B27" s="36"/>
      <c r="C27" s="36" t="s">
        <v>116</v>
      </c>
      <c r="D27" s="36">
        <v>3</v>
      </c>
      <c r="E27" s="37" t="s">
        <v>117</v>
      </c>
      <c r="F27" s="38" t="s">
        <v>118</v>
      </c>
      <c r="G27" s="39" t="s">
        <v>119</v>
      </c>
      <c r="H27" s="40"/>
      <c r="I27" s="44" t="s">
        <v>120</v>
      </c>
      <c r="J27" s="36">
        <v>3</v>
      </c>
      <c r="K27" s="44"/>
    </row>
    <row r="28" s="2" customFormat="1" ht="79.15" customHeight="1" spans="1:11">
      <c r="A28" s="46"/>
      <c r="B28" s="36" t="s">
        <v>121</v>
      </c>
      <c r="C28" s="36" t="s">
        <v>122</v>
      </c>
      <c r="D28" s="36">
        <v>1</v>
      </c>
      <c r="E28" s="37" t="s">
        <v>123</v>
      </c>
      <c r="F28" s="38" t="s">
        <v>124</v>
      </c>
      <c r="G28" s="39" t="s">
        <v>125</v>
      </c>
      <c r="H28" s="40"/>
      <c r="I28" s="44" t="s">
        <v>126</v>
      </c>
      <c r="J28" s="36">
        <v>1</v>
      </c>
      <c r="K28" s="44"/>
    </row>
    <row r="29" s="2" customFormat="1" ht="88.35" customHeight="1" spans="1:11">
      <c r="A29" s="46"/>
      <c r="B29" s="36"/>
      <c r="C29" s="36" t="s">
        <v>127</v>
      </c>
      <c r="D29" s="36">
        <v>1</v>
      </c>
      <c r="E29" s="37" t="s">
        <v>128</v>
      </c>
      <c r="F29" s="38" t="s">
        <v>129</v>
      </c>
      <c r="G29" s="39" t="s">
        <v>130</v>
      </c>
      <c r="H29" s="40"/>
      <c r="I29" s="44" t="s">
        <v>131</v>
      </c>
      <c r="J29" s="36">
        <v>1</v>
      </c>
      <c r="K29" s="44"/>
    </row>
    <row r="30" s="2" customFormat="1" ht="56.1" customHeight="1" spans="1:11">
      <c r="A30" s="46"/>
      <c r="B30" s="36" t="s">
        <v>132</v>
      </c>
      <c r="C30" s="47" t="s">
        <v>133</v>
      </c>
      <c r="D30" s="36">
        <v>1</v>
      </c>
      <c r="E30" s="44" t="s">
        <v>134</v>
      </c>
      <c r="F30" s="38" t="s">
        <v>135</v>
      </c>
      <c r="G30" s="39" t="s">
        <v>136</v>
      </c>
      <c r="H30" s="40"/>
      <c r="I30" s="74" t="s">
        <v>137</v>
      </c>
      <c r="J30" s="36">
        <v>1</v>
      </c>
      <c r="K30" s="44"/>
    </row>
    <row r="31" s="2" customFormat="1" ht="58.15" customHeight="1" spans="1:11">
      <c r="A31" s="46"/>
      <c r="B31" s="36"/>
      <c r="C31" s="36" t="s">
        <v>138</v>
      </c>
      <c r="D31" s="36">
        <v>1</v>
      </c>
      <c r="E31" s="37" t="s">
        <v>139</v>
      </c>
      <c r="F31" s="38" t="s">
        <v>140</v>
      </c>
      <c r="G31" s="39" t="s">
        <v>141</v>
      </c>
      <c r="H31" s="40"/>
      <c r="I31" s="44" t="s">
        <v>142</v>
      </c>
      <c r="J31" s="36">
        <v>1</v>
      </c>
      <c r="K31" s="44"/>
    </row>
    <row r="32" s="2" customFormat="1" ht="69" customHeight="1" spans="1:11">
      <c r="A32" s="46"/>
      <c r="B32" s="36" t="s">
        <v>143</v>
      </c>
      <c r="C32" s="47" t="s">
        <v>144</v>
      </c>
      <c r="D32" s="36">
        <v>2</v>
      </c>
      <c r="E32" s="44" t="s">
        <v>145</v>
      </c>
      <c r="F32" s="38" t="s">
        <v>146</v>
      </c>
      <c r="G32" s="39" t="s">
        <v>147</v>
      </c>
      <c r="H32" s="40"/>
      <c r="I32" s="74" t="s">
        <v>148</v>
      </c>
      <c r="J32" s="36">
        <v>2</v>
      </c>
      <c r="K32" s="44"/>
    </row>
    <row r="33" s="2" customFormat="1" ht="72.95" customHeight="1" spans="1:11">
      <c r="A33" s="46"/>
      <c r="B33" s="36"/>
      <c r="C33" s="47" t="s">
        <v>149</v>
      </c>
      <c r="D33" s="36">
        <v>2</v>
      </c>
      <c r="E33" s="37" t="s">
        <v>150</v>
      </c>
      <c r="F33" s="38" t="s">
        <v>151</v>
      </c>
      <c r="G33" s="39" t="s">
        <v>152</v>
      </c>
      <c r="H33" s="40"/>
      <c r="I33" s="74" t="s">
        <v>153</v>
      </c>
      <c r="J33" s="36">
        <v>2</v>
      </c>
      <c r="K33" s="44"/>
    </row>
    <row r="34" s="2" customFormat="1" ht="75.95" customHeight="1" spans="1:11">
      <c r="A34" s="46"/>
      <c r="B34" s="36" t="s">
        <v>154</v>
      </c>
      <c r="C34" s="36" t="s">
        <v>155</v>
      </c>
      <c r="D34" s="36">
        <v>2</v>
      </c>
      <c r="E34" s="37" t="s">
        <v>156</v>
      </c>
      <c r="F34" s="38" t="s">
        <v>157</v>
      </c>
      <c r="G34" s="39" t="s">
        <v>158</v>
      </c>
      <c r="H34" s="40"/>
      <c r="I34" s="44" t="s">
        <v>159</v>
      </c>
      <c r="J34" s="36">
        <v>2</v>
      </c>
      <c r="K34" s="44"/>
    </row>
    <row r="35" s="2" customFormat="1" ht="89.1" customHeight="1" spans="1:11">
      <c r="A35" s="46"/>
      <c r="B35" s="36" t="s">
        <v>160</v>
      </c>
      <c r="C35" s="36" t="s">
        <v>161</v>
      </c>
      <c r="D35" s="36">
        <v>1</v>
      </c>
      <c r="E35" s="37" t="s">
        <v>162</v>
      </c>
      <c r="F35" s="38" t="s">
        <v>163</v>
      </c>
      <c r="G35" s="39" t="s">
        <v>164</v>
      </c>
      <c r="H35" s="40"/>
      <c r="I35" s="44" t="s">
        <v>165</v>
      </c>
      <c r="J35" s="36">
        <v>1</v>
      </c>
      <c r="K35" s="44"/>
    </row>
    <row r="36" s="2" customFormat="1" ht="67.7" customHeight="1" spans="1:11">
      <c r="A36" s="46"/>
      <c r="B36" s="36"/>
      <c r="C36" s="36" t="s">
        <v>166</v>
      </c>
      <c r="D36" s="36">
        <v>2</v>
      </c>
      <c r="E36" s="37" t="s">
        <v>167</v>
      </c>
      <c r="F36" s="38" t="s">
        <v>168</v>
      </c>
      <c r="G36" s="39" t="s">
        <v>169</v>
      </c>
      <c r="H36" s="40"/>
      <c r="I36" s="44" t="s">
        <v>170</v>
      </c>
      <c r="J36" s="36">
        <v>2</v>
      </c>
      <c r="K36" s="44"/>
    </row>
    <row r="37" s="2" customFormat="1" ht="92.65" customHeight="1" spans="1:11">
      <c r="A37" s="48"/>
      <c r="B37" s="36"/>
      <c r="C37" s="36" t="s">
        <v>171</v>
      </c>
      <c r="D37" s="36">
        <v>2</v>
      </c>
      <c r="E37" s="37" t="s">
        <v>172</v>
      </c>
      <c r="F37" s="38" t="s">
        <v>173</v>
      </c>
      <c r="G37" s="39" t="s">
        <v>174</v>
      </c>
      <c r="H37" s="40"/>
      <c r="I37" s="44" t="s">
        <v>175</v>
      </c>
      <c r="J37" s="36">
        <v>2</v>
      </c>
      <c r="K37" s="44"/>
    </row>
    <row r="38" s="4" customFormat="1" ht="124.7" customHeight="1" spans="1:11">
      <c r="A38" s="49" t="s">
        <v>176</v>
      </c>
      <c r="B38" s="49" t="s">
        <v>177</v>
      </c>
      <c r="C38" s="49" t="s">
        <v>178</v>
      </c>
      <c r="D38" s="49">
        <v>10</v>
      </c>
      <c r="E38" s="50" t="s">
        <v>179</v>
      </c>
      <c r="F38" s="51" t="s">
        <v>180</v>
      </c>
      <c r="G38" s="52" t="s">
        <v>181</v>
      </c>
      <c r="H38" s="53"/>
      <c r="I38" s="75" t="s">
        <v>182</v>
      </c>
      <c r="J38" s="49">
        <v>10</v>
      </c>
      <c r="K38" s="75"/>
    </row>
    <row r="39" s="4" customFormat="1" ht="109.35" customHeight="1" spans="1:11">
      <c r="A39" s="49"/>
      <c r="B39" s="49"/>
      <c r="C39" s="49" t="s">
        <v>183</v>
      </c>
      <c r="D39" s="49">
        <v>5</v>
      </c>
      <c r="E39" s="50" t="s">
        <v>184</v>
      </c>
      <c r="F39" s="51" t="s">
        <v>185</v>
      </c>
      <c r="G39" s="52" t="s">
        <v>186</v>
      </c>
      <c r="H39" s="53"/>
      <c r="I39" s="75" t="s">
        <v>187</v>
      </c>
      <c r="J39" s="49">
        <v>3</v>
      </c>
      <c r="K39" s="50" t="s">
        <v>188</v>
      </c>
    </row>
    <row r="40" s="4" customFormat="1" ht="113.1" customHeight="1" spans="1:11">
      <c r="A40" s="49"/>
      <c r="B40" s="49"/>
      <c r="C40" s="49" t="s">
        <v>189</v>
      </c>
      <c r="D40" s="49">
        <v>10</v>
      </c>
      <c r="E40" s="50" t="s">
        <v>190</v>
      </c>
      <c r="F40" s="51" t="s">
        <v>191</v>
      </c>
      <c r="G40" s="52" t="s">
        <v>192</v>
      </c>
      <c r="H40" s="53"/>
      <c r="I40" s="75" t="s">
        <v>193</v>
      </c>
      <c r="J40" s="49">
        <v>10</v>
      </c>
      <c r="K40" s="75"/>
    </row>
    <row r="41" s="2" customFormat="1" ht="78" customHeight="1" spans="1:11">
      <c r="A41" s="36"/>
      <c r="B41" s="36"/>
      <c r="C41" s="36" t="s">
        <v>194</v>
      </c>
      <c r="D41" s="36">
        <v>5</v>
      </c>
      <c r="E41" s="37" t="s">
        <v>195</v>
      </c>
      <c r="F41" s="38" t="s">
        <v>196</v>
      </c>
      <c r="G41" s="39" t="s">
        <v>197</v>
      </c>
      <c r="H41" s="40"/>
      <c r="I41" s="44" t="s">
        <v>198</v>
      </c>
      <c r="J41" s="36">
        <v>5</v>
      </c>
      <c r="K41" s="37"/>
    </row>
    <row r="42" s="2" customFormat="1" ht="60.95" customHeight="1" spans="1:11">
      <c r="A42" s="41" t="s">
        <v>199</v>
      </c>
      <c r="B42" s="41" t="s">
        <v>200</v>
      </c>
      <c r="C42" s="36" t="s">
        <v>201</v>
      </c>
      <c r="D42" s="36">
        <v>5</v>
      </c>
      <c r="E42" s="37" t="s">
        <v>202</v>
      </c>
      <c r="F42" s="38" t="s">
        <v>203</v>
      </c>
      <c r="G42" s="39" t="s">
        <v>204</v>
      </c>
      <c r="H42" s="40"/>
      <c r="I42" s="37" t="s">
        <v>205</v>
      </c>
      <c r="J42" s="36">
        <v>5</v>
      </c>
      <c r="K42" s="44"/>
    </row>
    <row r="43" s="2" customFormat="1" ht="80.1" customHeight="1" spans="1:11">
      <c r="A43" s="42"/>
      <c r="B43" s="42"/>
      <c r="C43" s="41" t="s">
        <v>206</v>
      </c>
      <c r="D43" s="36">
        <v>5</v>
      </c>
      <c r="E43" s="37" t="s">
        <v>207</v>
      </c>
      <c r="F43" s="38" t="s">
        <v>208</v>
      </c>
      <c r="G43" s="39" t="s">
        <v>204</v>
      </c>
      <c r="H43" s="40"/>
      <c r="I43" s="37" t="s">
        <v>205</v>
      </c>
      <c r="J43" s="36">
        <v>5</v>
      </c>
      <c r="K43" s="44"/>
    </row>
    <row r="44" s="2" customFormat="1" ht="59.1" customHeight="1" spans="1:11">
      <c r="A44" s="42"/>
      <c r="B44" s="42"/>
      <c r="C44" s="36" t="s">
        <v>209</v>
      </c>
      <c r="D44" s="36">
        <v>3</v>
      </c>
      <c r="E44" s="37" t="s">
        <v>210</v>
      </c>
      <c r="F44" s="38" t="s">
        <v>211</v>
      </c>
      <c r="G44" s="39" t="s">
        <v>212</v>
      </c>
      <c r="H44" s="40"/>
      <c r="I44" s="37" t="s">
        <v>205</v>
      </c>
      <c r="J44" s="76">
        <v>3</v>
      </c>
      <c r="K44" s="44"/>
    </row>
    <row r="45" s="2" customFormat="1" ht="63.4" customHeight="1" spans="1:11">
      <c r="A45" s="42"/>
      <c r="B45" s="42"/>
      <c r="C45" s="36" t="s">
        <v>213</v>
      </c>
      <c r="D45" s="36">
        <v>2</v>
      </c>
      <c r="E45" s="37" t="s">
        <v>214</v>
      </c>
      <c r="F45" s="38" t="s">
        <v>215</v>
      </c>
      <c r="G45" s="39" t="s">
        <v>216</v>
      </c>
      <c r="H45" s="40"/>
      <c r="I45" s="37" t="s">
        <v>205</v>
      </c>
      <c r="J45" s="76">
        <v>2</v>
      </c>
      <c r="K45" s="44"/>
    </row>
    <row r="46" s="2" customFormat="1" ht="109.15" customHeight="1" spans="1:11">
      <c r="A46" s="42"/>
      <c r="B46" s="42"/>
      <c r="C46" s="36" t="s">
        <v>217</v>
      </c>
      <c r="D46" s="36">
        <v>5</v>
      </c>
      <c r="E46" s="37" t="s">
        <v>218</v>
      </c>
      <c r="F46" s="38" t="s">
        <v>219</v>
      </c>
      <c r="G46" s="39" t="s">
        <v>220</v>
      </c>
      <c r="H46" s="40"/>
      <c r="I46" s="37" t="s">
        <v>221</v>
      </c>
      <c r="J46" s="76">
        <v>5</v>
      </c>
      <c r="K46" s="44"/>
    </row>
    <row r="47" s="2" customFormat="1" ht="88.7" customHeight="1" spans="1:11">
      <c r="A47" s="43"/>
      <c r="B47" s="43"/>
      <c r="C47" s="36" t="s">
        <v>222</v>
      </c>
      <c r="D47" s="36">
        <v>10</v>
      </c>
      <c r="E47" s="37" t="s">
        <v>223</v>
      </c>
      <c r="F47" s="38" t="s">
        <v>224</v>
      </c>
      <c r="G47" s="39" t="s">
        <v>225</v>
      </c>
      <c r="H47" s="40"/>
      <c r="I47" s="77" t="s">
        <v>226</v>
      </c>
      <c r="J47" s="36">
        <v>10</v>
      </c>
      <c r="K47" s="78"/>
    </row>
    <row r="48" s="5" customFormat="1" ht="24" customHeight="1" spans="1:11">
      <c r="A48" s="54" t="s">
        <v>227</v>
      </c>
      <c r="B48" s="54"/>
      <c r="C48" s="33"/>
      <c r="D48" s="54">
        <f>SUM(D11:D47)</f>
        <v>100</v>
      </c>
      <c r="E48" s="55"/>
      <c r="F48" s="56"/>
      <c r="G48" s="57"/>
      <c r="H48" s="58"/>
      <c r="I48" s="54" t="s">
        <v>228</v>
      </c>
      <c r="J48" s="54">
        <f>SUM(J11:J47)</f>
        <v>97.5</v>
      </c>
      <c r="K48" s="79"/>
    </row>
    <row r="49" s="3" customFormat="1" ht="29.1" customHeight="1" spans="1:18">
      <c r="A49" s="59" t="s">
        <v>229</v>
      </c>
      <c r="B49" s="59"/>
      <c r="C49" s="59"/>
      <c r="D49" s="59"/>
      <c r="E49" s="36"/>
      <c r="F49" s="36"/>
      <c r="G49" s="36"/>
      <c r="H49" s="36"/>
      <c r="I49" s="36"/>
      <c r="J49" s="36"/>
      <c r="K49" s="36"/>
      <c r="L49" s="36"/>
      <c r="M49" s="36"/>
      <c r="N49" s="36"/>
      <c r="O49" s="36"/>
      <c r="P49" s="36"/>
      <c r="Q49" s="36"/>
      <c r="R49" s="36"/>
    </row>
    <row r="50" s="3" customFormat="1" ht="76.7" customHeight="1" spans="1:18">
      <c r="A50" s="60" t="s">
        <v>230</v>
      </c>
      <c r="B50" s="61"/>
      <c r="C50" s="61"/>
      <c r="D50" s="61"/>
      <c r="E50" s="61"/>
      <c r="F50" s="61"/>
      <c r="G50" s="61"/>
      <c r="H50" s="61"/>
      <c r="I50" s="61"/>
      <c r="J50" s="61"/>
      <c r="K50" s="61"/>
      <c r="L50" s="61"/>
      <c r="M50" s="61"/>
      <c r="N50" s="61"/>
      <c r="O50" s="61"/>
      <c r="P50" s="61"/>
      <c r="Q50" s="61"/>
      <c r="R50" s="61"/>
    </row>
  </sheetData>
  <sheetProtection password="A7AD" sheet="1" objects="1"/>
  <mergeCells count="74">
    <mergeCell ref="A1:K1"/>
    <mergeCell ref="A2:K2"/>
    <mergeCell ref="A3:E3"/>
    <mergeCell ref="I3:K3"/>
    <mergeCell ref="D4:E4"/>
    <mergeCell ref="J4:K4"/>
    <mergeCell ref="D5:E5"/>
    <mergeCell ref="J5:K5"/>
    <mergeCell ref="D6:E6"/>
    <mergeCell ref="J6:K6"/>
    <mergeCell ref="J7:K7"/>
    <mergeCell ref="J8:K8"/>
    <mergeCell ref="J9:K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G31:H31"/>
    <mergeCell ref="G32:H32"/>
    <mergeCell ref="G33:H33"/>
    <mergeCell ref="G34:H34"/>
    <mergeCell ref="G35:H35"/>
    <mergeCell ref="G36:H36"/>
    <mergeCell ref="G37:H37"/>
    <mergeCell ref="G38:H38"/>
    <mergeCell ref="G39:H39"/>
    <mergeCell ref="G40:H40"/>
    <mergeCell ref="G41:H41"/>
    <mergeCell ref="G42:H42"/>
    <mergeCell ref="G43:H43"/>
    <mergeCell ref="G44:H44"/>
    <mergeCell ref="G45:H45"/>
    <mergeCell ref="G46:H46"/>
    <mergeCell ref="G47:H47"/>
    <mergeCell ref="A48:C48"/>
    <mergeCell ref="G48:H48"/>
    <mergeCell ref="A49:D49"/>
    <mergeCell ref="E49:R49"/>
    <mergeCell ref="A50:R50"/>
    <mergeCell ref="A11:A21"/>
    <mergeCell ref="A22:A37"/>
    <mergeCell ref="A38:A41"/>
    <mergeCell ref="A42:A47"/>
    <mergeCell ref="B11:B12"/>
    <mergeCell ref="B13:B15"/>
    <mergeCell ref="B16:B18"/>
    <mergeCell ref="B19:B21"/>
    <mergeCell ref="B22:B25"/>
    <mergeCell ref="B26:B27"/>
    <mergeCell ref="B28:B29"/>
    <mergeCell ref="B30:B31"/>
    <mergeCell ref="B32:B33"/>
    <mergeCell ref="B35:B37"/>
    <mergeCell ref="B38:B41"/>
    <mergeCell ref="B42:B47"/>
    <mergeCell ref="D7:D9"/>
    <mergeCell ref="A4:C9"/>
  </mergeCells>
  <printOptions horizontalCentered="1"/>
  <pageMargins left="0.551181102362205" right="0.551181102362205" top="0.590551181102362" bottom="0.590551181102362" header="0.31496062992126" footer="0.31496062992126"/>
  <pageSetup paperSize="9" scale="5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2022年部门整体支出绩效自评表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381362754</dc:creator>
  <cp:lastModifiedBy>余志敏</cp:lastModifiedBy>
  <dcterms:created xsi:type="dcterms:W3CDTF">2021-10-11T03:01:00Z</dcterms:created>
  <cp:lastPrinted>2023-02-28T09:49:00Z</cp:lastPrinted>
  <dcterms:modified xsi:type="dcterms:W3CDTF">2023-03-31T09:20:20Z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6F412E79A5DD4E90AAEC72F02131F73D</vt:lpwstr>
  </property>
  <property fmtid="{D5CDD505-2E9C-101B-9397-08002B2CF9AE}" pid="3" name="KSOProductBuildVer">
    <vt:lpwstr>2052-11.8.6.8810</vt:lpwstr>
  </property>
  <property fmtid="{D5CDD505-2E9C-101B-9397-08002B2CF9AE}" pid="4" name="DocumentID">
    <vt:lpwstr>{1F81DDEA-D1C9-4CA1-8AF1-D56443B1171B}</vt:lpwstr>
  </property>
  <property fmtid="{D5CDD505-2E9C-101B-9397-08002B2CF9AE}" pid="5" name="DocumentName">
    <vt:lpwstr>附件2：红十字会2022年部门整体支出绩效自评表</vt:lpwstr>
  </property>
</Properties>
</file>