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0" windowHeight="10620" tabRatio="768" firstSheet="9" activeTab="13"/>
  </bookViews>
  <sheets>
    <sheet name="财务收支预算总表01-1" sheetId="28" r:id="rId1"/>
    <sheet name="部门收入预算表01-2" sheetId="29" r:id="rId2"/>
    <sheet name="部门支出预算表01-3" sheetId="30" r:id="rId3"/>
    <sheet name="财政拨款收支预算总表02-1" sheetId="13" r:id="rId4"/>
    <sheet name="一般公共预算支出预算表02-2" sheetId="32" r:id="rId5"/>
    <sheet name="一般公共预算“三公”经费支出预算表03" sheetId="37" r:id="rId6"/>
    <sheet name="基本支出预算表04" sheetId="33" r:id="rId7"/>
    <sheet name="项目支出预算表05-1" sheetId="34" r:id="rId8"/>
    <sheet name="项目支出绩效目标表05-2" sheetId="35" r:id="rId9"/>
    <sheet name="政府性基金预算支出预算表06" sheetId="38" r:id="rId10"/>
    <sheet name="部门政府采购预算表07" sheetId="39" r:id="rId11"/>
    <sheet name="政府购买服务预算表08" sheetId="43" r:id="rId12"/>
    <sheet name="对下转移支付预算表09-1" sheetId="41" r:id="rId13"/>
    <sheet name="对下转移支付绩效目标表09-2" sheetId="42" r:id="rId14"/>
    <sheet name="新增资产配置表10" sheetId="23" r:id="rId15"/>
  </sheets>
  <definedNames>
    <definedName name="_xlnm._FilterDatabase" localSheetId="3" hidden="1">'财政拨款收支预算总表02-1'!$A$7:$D$30</definedName>
    <definedName name="_xlnm.Print_Area" localSheetId="10">部门政府采购预算表07!$A$1:$Q$12</definedName>
    <definedName name="_xlnm.Print_Area" localSheetId="2">'部门支出预算表01-3'!$A$1:$M$26</definedName>
    <definedName name="_xlnm.Print_Area" localSheetId="6">基本支出预算表04!$A$2:$X$31</definedName>
    <definedName name="_xlnm.Print_Area" localSheetId="7">'项目支出预算表05-1'!$A$2:$W$34</definedName>
    <definedName name="_xlnm.Print_Area" localSheetId="14">新增资产配置表10!$A$2:$H$12</definedName>
  </definedNames>
  <calcPr calcId="144525" concurrentCalc="0"/>
</workbook>
</file>

<file path=xl/sharedStrings.xml><?xml version="1.0" encoding="utf-8"?>
<sst xmlns="http://schemas.openxmlformats.org/spreadsheetml/2006/main" count="983" uniqueCount="407">
  <si>
    <t>预算01-1表</t>
  </si>
  <si>
    <t>财务收支预算总表</t>
  </si>
  <si>
    <t>单位名称：孟连傣族拉祜族佤族自治县红十字会</t>
  </si>
  <si>
    <t>单位:万元</t>
  </si>
  <si>
    <t>收        入</t>
  </si>
  <si>
    <t>支        出</t>
  </si>
  <si>
    <t>项      目</t>
  </si>
  <si>
    <t>2023年预算数</t>
  </si>
  <si>
    <t>项目（按功能分类）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</si>
  <si>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</si>
  <si>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</si>
  <si>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</si>
  <si>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</si>
  <si>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</si>
  <si>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</si>
  <si>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</si>
  <si>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</si>
  <si>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五、单位资金收入</t>
  </si>
  <si>
    <t>五、教育支出</t>
  </si>
  <si>
    <t>（一）事业收入</t>
  </si>
  <si>
    <t>六、科学技术支出</t>
  </si>
  <si>
    <t>（二）事业单位经营收入</t>
  </si>
  <si>
    <t>七、文化旅游体育与传媒支出</t>
  </si>
  <si>
    <t>（三）上级补助收入</t>
  </si>
  <si>
    <t>八、社会保障和就业支出</t>
  </si>
  <si>
    <t>（四）附属单位上缴收入</t>
  </si>
  <si>
    <t>九、卫生健康支出</t>
  </si>
  <si>
    <t>（五）其他收入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</si>
  <si>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</si>
  <si>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</si>
  <si>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</si>
  <si>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</si>
  <si>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</si>
  <si>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</si>
  <si>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</si>
  <si>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</si>
  <si>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</si>
  <si>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</si>
  <si>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</si>
  <si>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</si>
  <si>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</si>
  <si>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二十三、其他支出</t>
  </si>
  <si>
    <t>本年收入合计</t>
  </si>
  <si>
    <t>本年支出合计</t>
  </si>
  <si>
    <t>上年结转结余</t>
  </si>
  <si>
    <t/>
  </si>
  <si>
    <t>年终结转结余</t>
  </si>
  <si>
    <t xml:space="preserve"> </t>
  </si>
  <si>
    <t>收  入  总  计</t>
  </si>
  <si>
    <t>支 出 总 计</t>
  </si>
  <si>
    <t>预算01-2表</t>
  </si>
  <si>
    <t>部门收入预算表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</si>
  <si>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</si>
  <si>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</si>
  <si>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</si>
  <si>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</si>
  <si>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</si>
  <si>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</si>
  <si>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</si>
  <si>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</si>
  <si>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</si>
  <si>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单位资金</t>
  </si>
  <si>
    <t>事业收入</t>
  </si>
  <si>
    <t>事业单位经营收入</t>
  </si>
  <si>
    <t>上级补助收入</t>
  </si>
  <si>
    <t>附属单位上缴收入</t>
  </si>
  <si>
    <t>其他收入</t>
  </si>
  <si>
    <t>孟连傣族拉祜族佤族自治县红十字会</t>
  </si>
  <si>
    <t>预算01-3表</t>
  </si>
  <si>
    <t>部门支出预算表</t>
  </si>
  <si>
    <t>科目编码</t>
  </si>
  <si>
    <t>科目名称</t>
  </si>
  <si>
    <t>基本支出</t>
  </si>
  <si>
    <t>项目支出</t>
  </si>
  <si>
    <t>财政专户管理的支出</t>
  </si>
  <si>
    <t>事业支出</t>
  </si>
  <si>
    <t>事业单位
经营支出</t>
  </si>
  <si>
    <t>上级补助支出</t>
  </si>
  <si>
    <t>附属单位补助支出</t>
  </si>
  <si>
    <t>其他支出</t>
  </si>
  <si>
    <t>201</t>
  </si>
  <si>
    <t>一般公共服务支出</t>
  </si>
  <si>
    <t>20129</t>
  </si>
  <si>
    <t xml:space="preserve">  群众团体事务</t>
  </si>
  <si>
    <t>2012999</t>
  </si>
  <si>
    <t xml:space="preserve">    其他群众团体事务支出</t>
  </si>
  <si>
    <t>208</t>
  </si>
  <si>
    <t>社会保障和就业支出</t>
  </si>
  <si>
    <t>20805</t>
  </si>
  <si>
    <t xml:space="preserve">  行政事业单位养老支出</t>
  </si>
  <si>
    <t>2080501</t>
  </si>
  <si>
    <t xml:space="preserve">    行政单位离退休</t>
  </si>
  <si>
    <t>2080505</t>
  </si>
  <si>
    <t xml:space="preserve">    机关事业单位基本养老保险缴费支出</t>
  </si>
  <si>
    <t>20816</t>
  </si>
  <si>
    <t xml:space="preserve">  红十字事业</t>
  </si>
  <si>
    <t>2081601</t>
  </si>
  <si>
    <t xml:space="preserve">    行政运行</t>
  </si>
  <si>
    <t>2081699</t>
  </si>
  <si>
    <t xml:space="preserve">    其他红十字事业支出</t>
  </si>
  <si>
    <t>210</t>
  </si>
  <si>
    <t>卫生健康支出</t>
  </si>
  <si>
    <t>21011</t>
  </si>
  <si>
    <t xml:space="preserve">  行政事业单位医疗</t>
  </si>
  <si>
    <t>2101101</t>
  </si>
  <si>
    <t xml:space="preserve">    行政单位医疗</t>
  </si>
  <si>
    <t>2101103</t>
  </si>
  <si>
    <t xml:space="preserve">    公务员医疗补助</t>
  </si>
  <si>
    <t>2101199</t>
  </si>
  <si>
    <t xml:space="preserve">    其他行政事业单位医疗支出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</si>
  <si>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</si>
  <si>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</si>
  <si>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</si>
  <si>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</si>
  <si>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</si>
  <si>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</si>
  <si>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合  计</t>
  </si>
  <si>
    <t>预算02-1表</t>
  </si>
  <si>
    <t>财政拨款收支预算总表</t>
  </si>
  <si>
    <t>支出功能分类科目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</si>
  <si>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</si>
  <si>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</si>
  <si>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</si>
  <si>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</si>
  <si>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</si>
  <si>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</si>
  <si>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</si>
  <si>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</si>
  <si>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</si>
  <si>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</si>
  <si>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</si>
  <si>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</si>
  <si>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</si>
  <si>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</si>
  <si>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</si>
  <si>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（十）节能环保支出</t>
  </si>
  <si>
    <t>（十一）城乡社区支出</t>
  </si>
  <si>
    <t>（十二）农林水支出</t>
  </si>
  <si>
    <t>（十三）交通运输支出</t>
  </si>
  <si>
    <t>（十四）资源勘探工业信息等支出</t>
  </si>
  <si>
    <t>（十五）商业服务业等支出</t>
  </si>
  <si>
    <t>（十六）金融支出</t>
  </si>
  <si>
    <t>（十七）援助其他地区支出</t>
  </si>
  <si>
    <t>（十八）自然资源海洋气象等支出</t>
  </si>
  <si>
    <t>（十九）住房保障支出</t>
  </si>
  <si>
    <t>（二十）粮油物资储备支出</t>
  </si>
  <si>
    <t>（二十一）灾害防治及应急管理支出</t>
  </si>
  <si>
    <t>（二十二）预备费</t>
  </si>
  <si>
    <t>（二十三）其他支出</t>
  </si>
  <si>
    <t>二、年终结转结余</t>
  </si>
  <si>
    <t>收 入 总 计</t>
  </si>
  <si>
    <t>预算02-2表</t>
  </si>
  <si>
    <t>一般公共预算支出预算表（按功能科目分类）</t>
  </si>
  <si>
    <t>部门预算支出功能分类科目</t>
  </si>
  <si>
    <t>人员经费</t>
  </si>
  <si>
    <t>公用经费</t>
  </si>
  <si>
    <t>预算03表</t>
  </si>
  <si>
    <t>一般公共预算“三公”经费支出预算表</t>
  </si>
  <si>
    <t>单位：万元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</si>
  <si>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</si>
  <si>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</si>
  <si>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</si>
  <si>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</si>
  <si>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</si>
  <si>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</si>
  <si>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预算04表</t>
  </si>
  <si>
    <t>基本支出预算表（人员类、运转类公用经费项目）</t>
  </si>
  <si>
    <t>单位名称</t>
  </si>
  <si>
    <t>项目代码</t>
  </si>
  <si>
    <t>项目名称</t>
  </si>
  <si>
    <t>功能科目编码</t>
  </si>
  <si>
    <t>功能科目名称</t>
  </si>
  <si>
    <t>部门经济科目编码</t>
  </si>
  <si>
    <t>部门经济科目名称</t>
  </si>
  <si>
    <t>资金来源</t>
  </si>
  <si>
    <t>总计</t>
  </si>
  <si>
    <t>一般公共预算资金</t>
  </si>
  <si>
    <t>财政拨款结转结余</t>
  </si>
  <si>
    <t>全年数</t>
  </si>
  <si>
    <t>已提前安排</t>
  </si>
  <si>
    <t>抵扣上年垫付资金</t>
  </si>
  <si>
    <t>本次下达</t>
  </si>
  <si>
    <t>另文下达</t>
  </si>
  <si>
    <t>其中：转隶人员公用经费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</si>
  <si>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</si>
  <si>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</si>
  <si>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</si>
  <si>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</si>
  <si>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</si>
  <si>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</si>
  <si>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</si>
  <si>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</si>
  <si>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</si>
  <si>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</si>
  <si>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</si>
  <si>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</si>
  <si>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</si>
  <si>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</si>
  <si>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</si>
  <si>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</si>
  <si>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</si>
  <si>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</si>
  <si>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</si>
  <si>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</si>
  <si>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</si>
  <si>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</si>
  <si>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</si>
  <si>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</si>
  <si>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 xml:space="preserve">    孟连傣族拉祜族佤族自治县红十字会</t>
  </si>
  <si>
    <t>530827231100001303638</t>
  </si>
  <si>
    <t>行政人员支出工资</t>
  </si>
  <si>
    <t>行政运行</t>
  </si>
  <si>
    <t>30101</t>
  </si>
  <si>
    <t>基本工资</t>
  </si>
  <si>
    <t>30102</t>
  </si>
  <si>
    <t>津贴补贴</t>
  </si>
  <si>
    <t>30103</t>
  </si>
  <si>
    <t>奖金</t>
  </si>
  <si>
    <t>530827231100001580293</t>
  </si>
  <si>
    <t>行政绩效考核奖2017年提高部分</t>
  </si>
  <si>
    <t>530827231100001303641</t>
  </si>
  <si>
    <t>社会保障缴费</t>
  </si>
  <si>
    <t>机关事业单位基本养老保险缴费支出</t>
  </si>
  <si>
    <t>30108</t>
  </si>
  <si>
    <t>机关事业单位基本养老保险缴费</t>
  </si>
  <si>
    <t>行政单位医疗</t>
  </si>
  <si>
    <t>30110</t>
  </si>
  <si>
    <t>职工基本医疗保险缴费</t>
  </si>
  <si>
    <t>公务员医疗补助</t>
  </si>
  <si>
    <t>30111</t>
  </si>
  <si>
    <t>公务员医疗补助缴费</t>
  </si>
  <si>
    <t>其他行政事业单位医疗支出</t>
  </si>
  <si>
    <t>30112</t>
  </si>
  <si>
    <t>其他社会保障缴费</t>
  </si>
  <si>
    <t>530827231100001303663</t>
  </si>
  <si>
    <t>住房公积金</t>
  </si>
  <si>
    <t>30113</t>
  </si>
  <si>
    <t>530827231100001303666</t>
  </si>
  <si>
    <t>一般公用经费</t>
  </si>
  <si>
    <t>30211</t>
  </si>
  <si>
    <t>差旅费</t>
  </si>
  <si>
    <t>30299</t>
  </si>
  <si>
    <t>其他商品和服务支出</t>
  </si>
  <si>
    <t>530827231100001303646</t>
  </si>
  <si>
    <t>工会经费</t>
  </si>
  <si>
    <t>其他群众团体事务支出</t>
  </si>
  <si>
    <t>30228</t>
  </si>
  <si>
    <t>530827231100001303665</t>
  </si>
  <si>
    <t>公务交通补贴</t>
  </si>
  <si>
    <t>30239</t>
  </si>
  <si>
    <t>其他交通费用</t>
  </si>
  <si>
    <t>530827231100001303644</t>
  </si>
  <si>
    <t>对个人和家庭的补助</t>
  </si>
  <si>
    <t>行政单位离退休</t>
  </si>
  <si>
    <t>30302</t>
  </si>
  <si>
    <t>退休费</t>
  </si>
  <si>
    <t>530827231100001298767</t>
  </si>
  <si>
    <t>红会人道救助经费</t>
  </si>
  <si>
    <t>其他红十字事业支出</t>
  </si>
  <si>
    <t>其他对个人和家庭的补助</t>
  </si>
  <si>
    <t>530827231100001585090</t>
  </si>
  <si>
    <t>其他人员支出</t>
  </si>
  <si>
    <t>30199</t>
  </si>
  <si>
    <t>其他工资福利支出</t>
  </si>
  <si>
    <t>预算05-1表</t>
  </si>
  <si>
    <t>项目支出预算表（其他运转类、特定目标类项目）</t>
  </si>
  <si>
    <t>项目分类</t>
  </si>
  <si>
    <t>项目单位</t>
  </si>
  <si>
    <t>经济科目编码</t>
  </si>
  <si>
    <t>经济科目名称</t>
  </si>
  <si>
    <t>本年拨款</t>
  </si>
  <si>
    <t>事业单位
经营收入</t>
  </si>
  <si>
    <t>其中：本次下达</t>
  </si>
  <si>
    <t>530827231100001298587</t>
  </si>
  <si>
    <t>红会业务经费</t>
  </si>
  <si>
    <t>办公费</t>
  </si>
  <si>
    <t>印刷费</t>
  </si>
  <si>
    <t>手续费</t>
  </si>
  <si>
    <t>水费</t>
  </si>
  <si>
    <t>电费</t>
  </si>
  <si>
    <t>邮电费</t>
  </si>
  <si>
    <t>维修（护）费</t>
  </si>
  <si>
    <t>培训费</t>
  </si>
  <si>
    <t>专用材料费</t>
  </si>
  <si>
    <t>劳务费</t>
  </si>
  <si>
    <t>委托业务费</t>
  </si>
  <si>
    <t>助学金</t>
  </si>
  <si>
    <t>办公设备购置</t>
  </si>
  <si>
    <t>530827231100001383114</t>
  </si>
  <si>
    <t>驻村工作经费</t>
  </si>
  <si>
    <t>530827231100001298897</t>
  </si>
  <si>
    <t>红十字会救灾备灾经费</t>
  </si>
  <si>
    <t>救济费</t>
  </si>
  <si>
    <t>预算05-2表</t>
  </si>
  <si>
    <t>项目支出绩效目标表</t>
  </si>
  <si>
    <t>单位名称、项目名称</t>
  </si>
  <si>
    <t>项目年度绩效目标</t>
  </si>
  <si>
    <t>一级指标</t>
  </si>
  <si>
    <t>二级指标</t>
  </si>
  <si>
    <t>三级指标</t>
  </si>
  <si>
    <t>指标性质</t>
  </si>
  <si>
    <t>指标值</t>
  </si>
  <si>
    <t>度量单位</t>
  </si>
  <si>
    <t>指标属性</t>
  </si>
  <si>
    <t>指标内容</t>
  </si>
  <si>
    <t>孟连傣族拉祜族佤族自治县红十字会，业务经费</t>
  </si>
  <si>
    <t>保障红会开展各项工作所需经费支出</t>
  </si>
  <si>
    <t>产出指标</t>
  </si>
  <si>
    <t>数量指标</t>
  </si>
  <si>
    <t>组织职工体检
组织开展培训、宣传</t>
  </si>
  <si>
    <t>=</t>
  </si>
  <si>
    <t>人</t>
  </si>
  <si>
    <t>定量指标</t>
  </si>
  <si>
    <t>全年组织干部职工6人以上参加健康体检1次</t>
  </si>
  <si>
    <t>印制宣传用品</t>
  </si>
  <si>
    <t>&gt;=</t>
  </si>
  <si>
    <t>10000</t>
  </si>
  <si>
    <t>份</t>
  </si>
  <si>
    <t>根据工作业务需要印刷，复印率=实际复印数/计划复印数*100%。</t>
  </si>
  <si>
    <t>组织开展培训、宣传</t>
  </si>
  <si>
    <t>期</t>
  </si>
  <si>
    <t>全年开展5.8红十字博爱周、世界急救日普及、公益性应急救护培训不低于3期</t>
  </si>
  <si>
    <t>质量指标</t>
  </si>
  <si>
    <t>确保单位年度工作顺利完成</t>
  </si>
  <si>
    <t>正常运转</t>
  </si>
  <si>
    <t>年</t>
  </si>
  <si>
    <t>反映单位运转情况。</t>
  </si>
  <si>
    <t>时效指标</t>
  </si>
  <si>
    <t>项目执行时间</t>
  </si>
  <si>
    <t>（1年）2023年12月30日前</t>
  </si>
  <si>
    <t>反映项目完成情况，按照项目年度计算。</t>
  </si>
  <si>
    <t>费用及时支付率</t>
  </si>
  <si>
    <t>90</t>
  </si>
  <si>
    <t>%</t>
  </si>
  <si>
    <t>项目实施成本严格控制在预算批复数额内，按照单位实际需求支付。</t>
  </si>
  <si>
    <t>成本指标</t>
  </si>
  <si>
    <t>业务经费</t>
  </si>
  <si>
    <t>200000</t>
  </si>
  <si>
    <t>元</t>
  </si>
  <si>
    <t>项目实施成本严格控制在预算批复数额内，按照单位实际需求支付</t>
  </si>
  <si>
    <t>社会效益指标</t>
  </si>
  <si>
    <t>执政能力提升</t>
  </si>
  <si>
    <t>显著提升</t>
  </si>
  <si>
    <t>定性指标</t>
  </si>
  <si>
    <t>执政能力得到提升</t>
  </si>
  <si>
    <t>服务对象满意度指标</t>
  </si>
  <si>
    <t>提高群众满意度空</t>
  </si>
  <si>
    <t>满意度=调查问卷满意人数/调查问卷总数*100%。</t>
  </si>
  <si>
    <t>预算06表</t>
  </si>
  <si>
    <t>政府性基金预算支出预算表</t>
  </si>
  <si>
    <t>本年政府性基金预算支出</t>
  </si>
  <si>
    <t>备注：孟连傣族拉祜族佤族自治县红十字会2023年无政府性基金预算支出情况，故此表为空表。</t>
  </si>
  <si>
    <t>预算07表</t>
  </si>
  <si>
    <t>部门政府采购预算表</t>
  </si>
  <si>
    <t>预算项目</t>
  </si>
  <si>
    <t>采购项目</t>
  </si>
  <si>
    <t>采购品目</t>
  </si>
  <si>
    <t>计量
单位</t>
  </si>
  <si>
    <t>数量</t>
  </si>
  <si>
    <t>面向中小企业预留资金</t>
  </si>
  <si>
    <t>政府性
基金</t>
  </si>
  <si>
    <t>国有资本经营收益</t>
  </si>
  <si>
    <t>财政专户管理的收入</t>
  </si>
  <si>
    <t>台式计算机</t>
  </si>
  <si>
    <t>A02010104台式计算机</t>
  </si>
  <si>
    <t>台</t>
  </si>
  <si>
    <t>复印机</t>
  </si>
  <si>
    <t>A02020100复印机</t>
  </si>
  <si>
    <t>预算08表</t>
  </si>
  <si>
    <t>政府购买服务预算表</t>
  </si>
  <si>
    <t>政府购买服务项目</t>
  </si>
  <si>
    <t>政府购买服务指导性目录代码</t>
  </si>
  <si>
    <t>基本支出/项目支出</t>
  </si>
  <si>
    <t>所属服务类别</t>
  </si>
  <si>
    <t>所属服务领域</t>
  </si>
  <si>
    <t>购买内容简述</t>
  </si>
  <si>
    <t>备注：孟连傣族拉祜族佤族自治县红十字会2023年无政府购买服务预算情况，故此表为空表。</t>
  </si>
  <si>
    <t>预算09-1表</t>
  </si>
  <si>
    <t>对下转移支付预算表</t>
  </si>
  <si>
    <t>单位名称（项目）</t>
  </si>
  <si>
    <t>地区</t>
  </si>
  <si>
    <t>政府性基金</t>
  </si>
  <si>
    <t>思茅区</t>
  </si>
  <si>
    <t>宁洱县</t>
  </si>
  <si>
    <t>墨江县</t>
  </si>
  <si>
    <t>景东县</t>
  </si>
  <si>
    <t>景谷</t>
  </si>
  <si>
    <t>镇沅县</t>
  </si>
  <si>
    <t>江城县</t>
  </si>
  <si>
    <t>孟连县</t>
  </si>
  <si>
    <t>澜沧县</t>
  </si>
  <si>
    <t>西盟县</t>
  </si>
  <si>
    <t>普洱市工业园区</t>
  </si>
  <si>
    <t>备注：孟连傣族拉祜族佤族自治县红十字会2023年无对下转移支付情况，故此表为空表。</t>
  </si>
  <si>
    <t>预算09-2表</t>
  </si>
  <si>
    <t>对下转移支付绩效目标表</t>
  </si>
  <si>
    <r>
      <t>预算10</t>
    </r>
    <r>
      <rPr>
        <sz val="10"/>
        <color indexed="8"/>
        <rFont val="宋体"/>
        <charset val="134"/>
      </rPr>
      <t>表</t>
    </r>
  </si>
  <si>
    <t>新增资产配置表</t>
  </si>
  <si>
    <t>资产类别</t>
  </si>
  <si>
    <t>资产分类代码.名称</t>
  </si>
  <si>
    <t>资产名称</t>
  </si>
  <si>
    <t>计量单位</t>
  </si>
  <si>
    <t>财政部门批复数（元）</t>
  </si>
  <si>
    <t>单价</t>
  </si>
  <si>
    <t>金额</t>
  </si>
  <si>
    <t>A02010104</t>
  </si>
  <si>
    <t>A090101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</si>
</sst>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_);_(&quot;$&quot;* \(#,##0\);_(&quot;$&quot;* &quot;-&quot;_);_(@_)"/>
    <numFmt numFmtId="178" formatCode="#,##0.00_);\(#,##0.00\)"/>
    <numFmt numFmtId="179" formatCode="_(&quot;$&quot;* #,##0.00_);_(&quot;$&quot;* \(#,##0.00\);_(&quot;$&quot;* &quot;-&quot;??_);_(@_)"/>
    <numFmt numFmtId="180" formatCode="_(* #,##0.00_);_(* \(#,##0.00\);_(* &quot;-&quot;??_);_(@_)"/>
    <numFmt numFmtId="181" formatCode="0.00_);[Red]\-0.00\ "/>
  </numFmts>
  <fonts count="43">
    <font>
      <sz val="10"/>
      <name val="Arial"/>
      <family val="2"/>
      <charset val="0"/>
    </font>
    <font>
      <sz val="10"/>
      <name val="宋体"/>
      <charset val="134"/>
    </font>
    <font>
      <sz val="10"/>
      <color indexed="8"/>
      <name val="宋体"/>
      <charset val="134"/>
    </font>
    <font>
      <b/>
      <sz val="23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22"/>
      <color rgb="FF000000"/>
      <name val="宋体"/>
      <charset val="134"/>
    </font>
    <font>
      <b/>
      <sz val="23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sz val="10"/>
      <color rgb="FFFFFFFF"/>
      <name val="宋体"/>
      <charset val="134"/>
    </font>
    <font>
      <b/>
      <sz val="21"/>
      <color rgb="FF000000"/>
      <name val="宋体"/>
      <charset val="134"/>
    </font>
    <font>
      <sz val="10"/>
      <color theme="1"/>
      <name val="宋体"/>
      <charset val="134"/>
      <scheme val="minor"/>
    </font>
    <font>
      <sz val="18"/>
      <name val="华文中宋"/>
      <charset val="134"/>
    </font>
    <font>
      <b/>
      <sz val="20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方正黑体_GBK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177" fontId="0" fillId="0" borderId="0" applyFont="0" applyFill="0" applyBorder="0" applyAlignment="0" applyProtection="0"/>
    <xf numFmtId="0" fontId="6" fillId="3" borderId="0" applyNumberFormat="0" applyBorder="0" applyAlignment="0" applyProtection="0">
      <alignment vertical="center"/>
    </xf>
    <xf numFmtId="0" fontId="25" fillId="4" borderId="27" applyNumberFormat="0" applyAlignment="0" applyProtection="0">
      <alignment vertical="center"/>
    </xf>
    <xf numFmtId="179" fontId="0" fillId="0" borderId="0" applyFont="0" applyFill="0" applyBorder="0" applyAlignment="0" applyProtection="0"/>
    <xf numFmtId="0" fontId="7" fillId="0" borderId="0"/>
    <xf numFmtId="176" fontId="0" fillId="0" borderId="0" applyFont="0" applyFill="0" applyBorder="0" applyAlignment="0" applyProtection="0"/>
    <xf numFmtId="0" fontId="6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/>
    <xf numFmtId="0" fontId="27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center"/>
    </xf>
    <xf numFmtId="0" fontId="0" fillId="8" borderId="28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12" borderId="32" applyNumberFormat="0" applyAlignment="0" applyProtection="0">
      <alignment vertical="center"/>
    </xf>
    <xf numFmtId="0" fontId="37" fillId="12" borderId="27" applyNumberFormat="0" applyAlignment="0" applyProtection="0">
      <alignment vertical="center"/>
    </xf>
    <xf numFmtId="0" fontId="38" fillId="13" borderId="3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9" fillId="0" borderId="34" applyNumberFormat="0" applyFill="0" applyAlignment="0" applyProtection="0">
      <alignment vertical="center"/>
    </xf>
    <xf numFmtId="0" fontId="40" fillId="0" borderId="35" applyNumberFormat="0" applyFill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27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27" fillId="28" borderId="0" applyNumberFormat="0" applyBorder="0" applyAlignment="0" applyProtection="0">
      <alignment vertical="center"/>
    </xf>
    <xf numFmtId="0" fontId="7" fillId="0" borderId="0"/>
    <xf numFmtId="0" fontId="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8" fillId="0" borderId="0">
      <alignment vertical="top"/>
      <protection locked="0"/>
    </xf>
    <xf numFmtId="0" fontId="0" fillId="0" borderId="0"/>
    <xf numFmtId="0" fontId="0" fillId="0" borderId="0"/>
    <xf numFmtId="0" fontId="1" fillId="0" borderId="0"/>
    <xf numFmtId="0" fontId="1" fillId="0" borderId="0"/>
    <xf numFmtId="0" fontId="1" fillId="0" borderId="0"/>
  </cellStyleXfs>
  <cellXfs count="268">
    <xf numFmtId="0" fontId="0" fillId="0" borderId="0" xfId="0"/>
    <xf numFmtId="0" fontId="1" fillId="0" borderId="0" xfId="58" applyFill="1" applyAlignment="1">
      <alignment vertical="center"/>
    </xf>
    <xf numFmtId="0" fontId="2" fillId="0" borderId="0" xfId="58" applyNumberFormat="1" applyFont="1" applyFill="1" applyBorder="1" applyAlignment="1" applyProtection="1">
      <alignment horizontal="right" vertical="center"/>
    </xf>
    <xf numFmtId="0" fontId="3" fillId="0" borderId="0" xfId="58" applyNumberFormat="1" applyFont="1" applyFill="1" applyBorder="1" applyAlignment="1" applyProtection="1">
      <alignment horizontal="center" vertical="center"/>
    </xf>
    <xf numFmtId="0" fontId="4" fillId="0" borderId="0" xfId="58" applyNumberFormat="1" applyFont="1" applyFill="1" applyBorder="1" applyAlignment="1" applyProtection="1">
      <alignment horizontal="left" vertical="center"/>
    </xf>
    <xf numFmtId="0" fontId="5" fillId="0" borderId="1" xfId="45" applyFont="1" applyFill="1" applyBorder="1" applyAlignment="1">
      <alignment horizontal="center" vertical="center" wrapText="1"/>
    </xf>
    <xf numFmtId="0" fontId="5" fillId="0" borderId="2" xfId="45" applyFont="1" applyFill="1" applyBorder="1" applyAlignment="1">
      <alignment horizontal="center" vertical="center" wrapText="1"/>
    </xf>
    <xf numFmtId="0" fontId="5" fillId="0" borderId="3" xfId="45" applyFont="1" applyFill="1" applyBorder="1" applyAlignment="1">
      <alignment horizontal="center" vertical="center" wrapText="1"/>
    </xf>
    <xf numFmtId="0" fontId="5" fillId="0" borderId="4" xfId="45" applyFont="1" applyFill="1" applyBorder="1" applyAlignment="1">
      <alignment horizontal="center" vertical="center" wrapText="1"/>
    </xf>
    <xf numFmtId="0" fontId="5" fillId="0" borderId="5" xfId="45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6" xfId="45" applyFont="1" applyFill="1" applyBorder="1" applyAlignment="1">
      <alignment horizontal="center" vertical="center" wrapText="1"/>
    </xf>
    <xf numFmtId="0" fontId="5" fillId="0" borderId="6" xfId="45" applyFont="1" applyFill="1" applyBorder="1" applyAlignment="1">
      <alignment vertical="center" wrapText="1"/>
    </xf>
    <xf numFmtId="178" fontId="5" fillId="0" borderId="6" xfId="45" applyNumberFormat="1" applyFont="1" applyFill="1" applyBorder="1" applyAlignment="1">
      <alignment horizontal="center" vertical="center" wrapText="1"/>
    </xf>
    <xf numFmtId="0" fontId="5" fillId="0" borderId="6" xfId="45" applyFont="1" applyFill="1" applyBorder="1" applyAlignment="1">
      <alignment horizontal="left" vertical="center" wrapText="1" indent="1"/>
    </xf>
    <xf numFmtId="0" fontId="7" fillId="0" borderId="0" xfId="53" applyNumberFormat="1" applyFont="1" applyFill="1" applyAlignment="1" applyProtection="1">
      <alignment horizontal="left" vertical="center"/>
    </xf>
    <xf numFmtId="0" fontId="1" fillId="0" borderId="0" xfId="53" applyFont="1" applyFill="1" applyBorder="1" applyAlignment="1" applyProtection="1">
      <alignment vertical="center"/>
    </xf>
    <xf numFmtId="0" fontId="8" fillId="0" borderId="0" xfId="53" applyFont="1" applyFill="1" applyBorder="1" applyAlignment="1" applyProtection="1">
      <alignment vertical="top"/>
      <protection locked="0"/>
    </xf>
    <xf numFmtId="0" fontId="9" fillId="0" borderId="0" xfId="53" applyFont="1" applyFill="1" applyBorder="1" applyAlignment="1" applyProtection="1">
      <alignment horizontal="center" vertical="center"/>
    </xf>
    <xf numFmtId="0" fontId="10" fillId="0" borderId="0" xfId="53" applyFont="1" applyFill="1" applyBorder="1" applyAlignment="1" applyProtection="1">
      <alignment horizontal="center" vertical="center"/>
    </xf>
    <xf numFmtId="0" fontId="10" fillId="0" borderId="0" xfId="53" applyFont="1" applyFill="1" applyBorder="1" applyAlignment="1" applyProtection="1">
      <alignment horizontal="center" vertical="center"/>
      <protection locked="0"/>
    </xf>
    <xf numFmtId="0" fontId="8" fillId="0" borderId="0" xfId="53" applyFont="1" applyFill="1" applyBorder="1" applyAlignment="1" applyProtection="1">
      <alignment horizontal="left" vertical="center"/>
      <protection locked="0"/>
    </xf>
    <xf numFmtId="0" fontId="11" fillId="0" borderId="7" xfId="53" applyFont="1" applyFill="1" applyBorder="1" applyAlignment="1" applyProtection="1">
      <alignment horizontal="center" vertical="center" wrapText="1"/>
    </xf>
    <xf numFmtId="0" fontId="11" fillId="0" borderId="7" xfId="53" applyFont="1" applyFill="1" applyBorder="1" applyAlignment="1" applyProtection="1">
      <alignment horizontal="center" vertical="center"/>
      <protection locked="0"/>
    </xf>
    <xf numFmtId="0" fontId="12" fillId="0" borderId="7" xfId="53" applyFont="1" applyFill="1" applyBorder="1" applyAlignment="1" applyProtection="1">
      <alignment horizontal="left" vertical="center" wrapText="1"/>
    </xf>
    <xf numFmtId="0" fontId="12" fillId="0" borderId="7" xfId="53" applyFont="1" applyFill="1" applyBorder="1" applyAlignment="1" applyProtection="1">
      <alignment vertical="center" wrapText="1"/>
    </xf>
    <xf numFmtId="0" fontId="12" fillId="0" borderId="7" xfId="53" applyFont="1" applyFill="1" applyBorder="1" applyAlignment="1" applyProtection="1">
      <alignment horizontal="center" vertical="center" wrapText="1"/>
    </xf>
    <xf numFmtId="0" fontId="12" fillId="0" borderId="7" xfId="53" applyFont="1" applyFill="1" applyBorder="1" applyAlignment="1" applyProtection="1">
      <alignment horizontal="center" vertical="center"/>
      <protection locked="0"/>
    </xf>
    <xf numFmtId="0" fontId="12" fillId="0" borderId="7" xfId="53" applyFont="1" applyFill="1" applyBorder="1" applyAlignment="1" applyProtection="1">
      <alignment horizontal="left" vertical="center" wrapText="1"/>
      <protection locked="0"/>
    </xf>
    <xf numFmtId="0" fontId="12" fillId="0" borderId="0" xfId="53" applyFont="1" applyFill="1" applyBorder="1" applyAlignment="1" applyProtection="1">
      <alignment horizontal="right" vertical="center"/>
      <protection locked="0"/>
    </xf>
    <xf numFmtId="0" fontId="1" fillId="0" borderId="0" xfId="53" applyFont="1" applyFill="1" applyBorder="1" applyAlignment="1" applyProtection="1"/>
    <xf numFmtId="0" fontId="13" fillId="0" borderId="0" xfId="53" applyFont="1" applyFill="1" applyBorder="1" applyAlignment="1" applyProtection="1"/>
    <xf numFmtId="0" fontId="13" fillId="0" borderId="0" xfId="53" applyFont="1" applyFill="1" applyBorder="1" applyAlignment="1" applyProtection="1">
      <alignment horizontal="right" vertical="center"/>
    </xf>
    <xf numFmtId="0" fontId="9" fillId="0" borderId="0" xfId="53" applyFont="1" applyFill="1" applyBorder="1" applyAlignment="1" applyProtection="1">
      <alignment horizontal="center" vertical="center" wrapText="1"/>
    </xf>
    <xf numFmtId="0" fontId="12" fillId="0" borderId="0" xfId="53" applyFont="1" applyFill="1" applyBorder="1" applyAlignment="1" applyProtection="1">
      <alignment horizontal="left" vertical="center" wrapText="1"/>
    </xf>
    <xf numFmtId="0" fontId="11" fillId="0" borderId="0" xfId="53" applyFont="1" applyFill="1" applyBorder="1" applyAlignment="1" applyProtection="1">
      <alignment wrapText="1"/>
    </xf>
    <xf numFmtId="0" fontId="13" fillId="0" borderId="0" xfId="53" applyFont="1" applyFill="1" applyBorder="1" applyAlignment="1" applyProtection="1">
      <alignment horizontal="right" wrapText="1"/>
    </xf>
    <xf numFmtId="0" fontId="1" fillId="0" borderId="0" xfId="53" applyFont="1" applyFill="1" applyBorder="1" applyAlignment="1" applyProtection="1">
      <alignment wrapText="1"/>
    </xf>
    <xf numFmtId="0" fontId="11" fillId="0" borderId="8" xfId="53" applyFont="1" applyFill="1" applyBorder="1" applyAlignment="1" applyProtection="1">
      <alignment horizontal="center" vertical="center"/>
    </xf>
    <xf numFmtId="0" fontId="11" fillId="0" borderId="9" xfId="53" applyFont="1" applyFill="1" applyBorder="1" applyAlignment="1" applyProtection="1">
      <alignment horizontal="center" vertical="center"/>
    </xf>
    <xf numFmtId="0" fontId="11" fillId="0" borderId="10" xfId="53" applyFont="1" applyFill="1" applyBorder="1" applyAlignment="1" applyProtection="1">
      <alignment horizontal="center" vertical="center"/>
    </xf>
    <xf numFmtId="0" fontId="11" fillId="0" borderId="11" xfId="53" applyFont="1" applyFill="1" applyBorder="1" applyAlignment="1" applyProtection="1">
      <alignment horizontal="center" vertical="center"/>
    </xf>
    <xf numFmtId="0" fontId="11" fillId="0" borderId="12" xfId="53" applyFont="1" applyFill="1" applyBorder="1" applyAlignment="1" applyProtection="1">
      <alignment horizontal="center" vertical="center"/>
    </xf>
    <xf numFmtId="0" fontId="11" fillId="0" borderId="8" xfId="53" applyFont="1" applyFill="1" applyBorder="1" applyAlignment="1" applyProtection="1">
      <alignment horizontal="center" vertical="center" wrapText="1"/>
    </xf>
    <xf numFmtId="0" fontId="11" fillId="0" borderId="13" xfId="53" applyFont="1" applyFill="1" applyBorder="1" applyAlignment="1" applyProtection="1">
      <alignment horizontal="center" vertical="center" wrapText="1"/>
    </xf>
    <xf numFmtId="0" fontId="11" fillId="0" borderId="7" xfId="53" applyFont="1" applyFill="1" applyBorder="1" applyAlignment="1" applyProtection="1">
      <alignment horizontal="center" vertical="center"/>
    </xf>
    <xf numFmtId="0" fontId="14" fillId="0" borderId="9" xfId="53" applyFont="1" applyFill="1" applyBorder="1" applyAlignment="1" applyProtection="1">
      <alignment horizontal="center" vertical="center"/>
    </xf>
    <xf numFmtId="0" fontId="12" fillId="0" borderId="7" xfId="53" applyFont="1" applyFill="1" applyBorder="1" applyAlignment="1" applyProtection="1">
      <alignment horizontal="right" vertical="center"/>
      <protection locked="0"/>
    </xf>
    <xf numFmtId="0" fontId="8" fillId="0" borderId="9" xfId="53" applyFont="1" applyFill="1" applyBorder="1" applyAlignment="1" applyProtection="1">
      <alignment horizontal="right" vertical="center"/>
      <protection locked="0"/>
    </xf>
    <xf numFmtId="0" fontId="12" fillId="0" borderId="0" xfId="53" applyFont="1" applyFill="1" applyBorder="1" applyAlignment="1" applyProtection="1">
      <alignment horizontal="right"/>
      <protection locked="0"/>
    </xf>
    <xf numFmtId="0" fontId="6" fillId="0" borderId="0" xfId="0" applyFont="1" applyFill="1" applyBorder="1" applyAlignment="1">
      <alignment vertical="center"/>
    </xf>
    <xf numFmtId="0" fontId="13" fillId="0" borderId="0" xfId="53" applyFont="1" applyFill="1" applyBorder="1" applyAlignment="1" applyProtection="1">
      <alignment wrapText="1"/>
    </xf>
    <xf numFmtId="0" fontId="9" fillId="0" borderId="0" xfId="53" applyFont="1" applyFill="1" applyAlignment="1" applyProtection="1">
      <alignment horizontal="center" vertical="center" wrapText="1"/>
    </xf>
    <xf numFmtId="0" fontId="12" fillId="0" borderId="0" xfId="53" applyFont="1" applyFill="1" applyBorder="1" applyAlignment="1" applyProtection="1">
      <alignment horizontal="left" vertical="center"/>
    </xf>
    <xf numFmtId="0" fontId="11" fillId="0" borderId="0" xfId="53" applyFont="1" applyFill="1" applyBorder="1" applyAlignment="1" applyProtection="1"/>
    <xf numFmtId="0" fontId="11" fillId="0" borderId="6" xfId="53" applyFont="1" applyFill="1" applyBorder="1" applyAlignment="1" applyProtection="1">
      <alignment horizontal="center" vertical="center" wrapText="1"/>
    </xf>
    <xf numFmtId="0" fontId="11" fillId="0" borderId="6" xfId="53" applyFont="1" applyFill="1" applyBorder="1" applyAlignment="1" applyProtection="1">
      <alignment horizontal="center" vertical="center"/>
    </xf>
    <xf numFmtId="0" fontId="12" fillId="0" borderId="6" xfId="53" applyFont="1" applyFill="1" applyBorder="1" applyAlignment="1" applyProtection="1">
      <alignment horizontal="right" vertical="center"/>
      <protection locked="0"/>
    </xf>
    <xf numFmtId="0" fontId="12" fillId="0" borderId="6" xfId="53" applyFont="1" applyFill="1" applyBorder="1" applyAlignment="1" applyProtection="1">
      <alignment horizontal="left" vertical="center"/>
      <protection locked="0"/>
    </xf>
    <xf numFmtId="0" fontId="12" fillId="0" borderId="6" xfId="53" applyFont="1" applyFill="1" applyBorder="1" applyAlignment="1" applyProtection="1">
      <alignment horizontal="center" vertical="center"/>
      <protection locked="0"/>
    </xf>
    <xf numFmtId="0" fontId="12" fillId="0" borderId="6" xfId="53" applyFont="1" applyFill="1" applyBorder="1" applyAlignment="1" applyProtection="1">
      <alignment horizontal="right" vertical="center"/>
    </xf>
    <xf numFmtId="0" fontId="12" fillId="0" borderId="6" xfId="53" applyFont="1" applyFill="1" applyBorder="1" applyAlignment="1" applyProtection="1">
      <alignment horizontal="left" vertical="center" wrapText="1"/>
    </xf>
    <xf numFmtId="0" fontId="12" fillId="0" borderId="6" xfId="53" applyFont="1" applyFill="1" applyBorder="1" applyAlignment="1" applyProtection="1">
      <alignment vertical="center"/>
      <protection locked="0"/>
    </xf>
    <xf numFmtId="0" fontId="1" fillId="0" borderId="6" xfId="53" applyFont="1" applyFill="1" applyBorder="1" applyAlignment="1" applyProtection="1"/>
    <xf numFmtId="49" fontId="7" fillId="0" borderId="0" xfId="53" applyNumberFormat="1" applyFont="1" applyFill="1" applyAlignment="1" applyProtection="1">
      <alignment horizontal="left" vertical="center" wrapText="1"/>
    </xf>
    <xf numFmtId="0" fontId="8" fillId="0" borderId="0" xfId="53" applyFont="1" applyFill="1" applyBorder="1" applyAlignment="1" applyProtection="1">
      <alignment vertical="top" wrapText="1"/>
      <protection locked="0"/>
    </xf>
    <xf numFmtId="0" fontId="11" fillId="0" borderId="6" xfId="53" applyFont="1" applyFill="1" applyBorder="1" applyAlignment="1" applyProtection="1">
      <alignment horizontal="center" vertical="center" wrapText="1"/>
      <protection locked="0"/>
    </xf>
    <xf numFmtId="0" fontId="14" fillId="0" borderId="6" xfId="53" applyFont="1" applyFill="1" applyBorder="1" applyAlignment="1" applyProtection="1">
      <alignment horizontal="center" vertical="center" wrapText="1"/>
      <protection locked="0"/>
    </xf>
    <xf numFmtId="0" fontId="8" fillId="0" borderId="6" xfId="53" applyFont="1" applyFill="1" applyBorder="1" applyAlignment="1" applyProtection="1">
      <alignment vertical="top"/>
      <protection locked="0"/>
    </xf>
    <xf numFmtId="0" fontId="12" fillId="0" borderId="0" xfId="53" applyFont="1" applyFill="1" applyBorder="1" applyAlignment="1" applyProtection="1">
      <alignment horizontal="right" vertical="center" wrapText="1"/>
      <protection locked="0"/>
    </xf>
    <xf numFmtId="0" fontId="12" fillId="0" borderId="0" xfId="53" applyFont="1" applyFill="1" applyBorder="1" applyAlignment="1" applyProtection="1">
      <alignment horizontal="right" vertical="center" wrapText="1"/>
    </xf>
    <xf numFmtId="0" fontId="12" fillId="0" borderId="0" xfId="53" applyFont="1" applyFill="1" applyBorder="1" applyAlignment="1" applyProtection="1">
      <alignment horizontal="right" wrapText="1"/>
      <protection locked="0"/>
    </xf>
    <xf numFmtId="0" fontId="12" fillId="0" borderId="0" xfId="53" applyFont="1" applyFill="1" applyBorder="1" applyAlignment="1" applyProtection="1">
      <alignment horizontal="right" wrapText="1"/>
    </xf>
    <xf numFmtId="0" fontId="11" fillId="0" borderId="14" xfId="53" applyFont="1" applyFill="1" applyBorder="1" applyAlignment="1" applyProtection="1">
      <alignment horizontal="center" vertical="center" wrapText="1"/>
    </xf>
    <xf numFmtId="0" fontId="11" fillId="0" borderId="10" xfId="53" applyFont="1" applyFill="1" applyBorder="1" applyAlignment="1" applyProtection="1">
      <alignment horizontal="center" vertical="center" wrapText="1"/>
    </xf>
    <xf numFmtId="0" fontId="11" fillId="0" borderId="15" xfId="53" applyFont="1" applyFill="1" applyBorder="1" applyAlignment="1" applyProtection="1">
      <alignment horizontal="center" vertical="center" wrapText="1"/>
    </xf>
    <xf numFmtId="0" fontId="11" fillId="0" borderId="12" xfId="53" applyFont="1" applyFill="1" applyBorder="1" applyAlignment="1" applyProtection="1">
      <alignment horizontal="center" vertical="center" wrapText="1"/>
    </xf>
    <xf numFmtId="0" fontId="11" fillId="0" borderId="16" xfId="53" applyFont="1" applyFill="1" applyBorder="1" applyAlignment="1" applyProtection="1">
      <alignment horizontal="center" vertical="center" wrapText="1"/>
    </xf>
    <xf numFmtId="0" fontId="11" fillId="0" borderId="0" xfId="53" applyFont="1" applyFill="1" applyBorder="1" applyAlignment="1" applyProtection="1">
      <alignment horizontal="center" vertical="center" wrapText="1"/>
    </xf>
    <xf numFmtId="0" fontId="11" fillId="0" borderId="11" xfId="53" applyFont="1" applyFill="1" applyBorder="1" applyAlignment="1" applyProtection="1">
      <alignment horizontal="center" vertical="center" wrapText="1"/>
    </xf>
    <xf numFmtId="0" fontId="11" fillId="0" borderId="17" xfId="53" applyFont="1" applyFill="1" applyBorder="1" applyAlignment="1" applyProtection="1">
      <alignment horizontal="center" vertical="center" wrapText="1"/>
    </xf>
    <xf numFmtId="0" fontId="11" fillId="0" borderId="18" xfId="53" applyFont="1" applyFill="1" applyBorder="1" applyAlignment="1" applyProtection="1">
      <alignment horizontal="center" vertical="center" wrapText="1"/>
    </xf>
    <xf numFmtId="0" fontId="11" fillId="0" borderId="17" xfId="53" applyFont="1" applyFill="1" applyBorder="1" applyAlignment="1" applyProtection="1">
      <alignment horizontal="center" vertical="center"/>
    </xf>
    <xf numFmtId="0" fontId="12" fillId="0" borderId="11" xfId="53" applyFont="1" applyFill="1" applyBorder="1" applyAlignment="1" applyProtection="1">
      <alignment horizontal="left" vertical="center" wrapText="1"/>
    </xf>
    <xf numFmtId="0" fontId="12" fillId="0" borderId="17" xfId="53" applyFont="1" applyFill="1" applyBorder="1" applyAlignment="1" applyProtection="1">
      <alignment horizontal="left" vertical="center" wrapText="1"/>
    </xf>
    <xf numFmtId="0" fontId="12" fillId="0" borderId="17" xfId="53" applyFont="1" applyFill="1" applyBorder="1" applyAlignment="1" applyProtection="1">
      <alignment horizontal="right" vertical="center"/>
    </xf>
    <xf numFmtId="0" fontId="12" fillId="0" borderId="17" xfId="53" applyFont="1" applyFill="1" applyBorder="1" applyAlignment="1" applyProtection="1">
      <alignment horizontal="right" vertical="center"/>
      <protection locked="0"/>
    </xf>
    <xf numFmtId="0" fontId="12" fillId="0" borderId="19" xfId="53" applyFont="1" applyFill="1" applyBorder="1" applyAlignment="1" applyProtection="1">
      <alignment horizontal="center" vertical="center"/>
    </xf>
    <xf numFmtId="0" fontId="12" fillId="0" borderId="18" xfId="53" applyFont="1" applyFill="1" applyBorder="1" applyAlignment="1" applyProtection="1">
      <alignment horizontal="left" vertical="center"/>
    </xf>
    <xf numFmtId="0" fontId="11" fillId="0" borderId="10" xfId="53" applyFont="1" applyFill="1" applyBorder="1" applyAlignment="1" applyProtection="1">
      <alignment horizontal="center" vertical="center" wrapText="1"/>
      <protection locked="0"/>
    </xf>
    <xf numFmtId="0" fontId="14" fillId="0" borderId="16" xfId="53" applyFont="1" applyFill="1" applyBorder="1" applyAlignment="1" applyProtection="1">
      <alignment horizontal="center" vertical="center" wrapText="1"/>
      <protection locked="0"/>
    </xf>
    <xf numFmtId="0" fontId="14" fillId="0" borderId="18" xfId="53" applyFont="1" applyFill="1" applyBorder="1" applyAlignment="1" applyProtection="1">
      <alignment horizontal="center" vertical="center" wrapText="1"/>
      <protection locked="0"/>
    </xf>
    <xf numFmtId="0" fontId="11" fillId="0" borderId="17" xfId="53" applyFont="1" applyFill="1" applyBorder="1" applyAlignment="1" applyProtection="1">
      <alignment horizontal="center" vertical="center" wrapText="1"/>
      <protection locked="0"/>
    </xf>
    <xf numFmtId="0" fontId="12" fillId="0" borderId="0" xfId="53" applyFont="1" applyFill="1" applyBorder="1" applyAlignment="1" applyProtection="1">
      <alignment horizontal="right" vertical="center"/>
    </xf>
    <xf numFmtId="0" fontId="12" fillId="0" borderId="0" xfId="53" applyFont="1" applyFill="1" applyBorder="1" applyAlignment="1" applyProtection="1">
      <alignment horizontal="right"/>
    </xf>
    <xf numFmtId="0" fontId="11" fillId="0" borderId="20" xfId="53" applyFont="1" applyFill="1" applyBorder="1" applyAlignment="1" applyProtection="1">
      <alignment horizontal="center" vertical="center" wrapText="1"/>
    </xf>
    <xf numFmtId="49" fontId="1" fillId="0" borderId="0" xfId="53" applyNumberFormat="1" applyFont="1" applyFill="1" applyBorder="1" applyAlignment="1" applyProtection="1"/>
    <xf numFmtId="49" fontId="15" fillId="0" borderId="0" xfId="53" applyNumberFormat="1" applyFont="1" applyFill="1" applyBorder="1" applyAlignment="1" applyProtection="1"/>
    <xf numFmtId="0" fontId="15" fillId="0" borderId="0" xfId="53" applyFont="1" applyFill="1" applyBorder="1" applyAlignment="1" applyProtection="1">
      <alignment horizontal="right"/>
    </xf>
    <xf numFmtId="0" fontId="13" fillId="0" borderId="0" xfId="53" applyFont="1" applyFill="1" applyBorder="1" applyAlignment="1" applyProtection="1">
      <alignment horizontal="right"/>
    </xf>
    <xf numFmtId="0" fontId="16" fillId="0" borderId="0" xfId="53" applyFont="1" applyFill="1" applyBorder="1" applyAlignment="1" applyProtection="1">
      <alignment horizontal="center" vertical="center" wrapText="1"/>
    </xf>
    <xf numFmtId="0" fontId="16" fillId="0" borderId="0" xfId="53" applyFont="1" applyFill="1" applyBorder="1" applyAlignment="1" applyProtection="1">
      <alignment horizontal="center" vertical="center"/>
    </xf>
    <xf numFmtId="0" fontId="12" fillId="0" borderId="0" xfId="53" applyFont="1" applyFill="1" applyBorder="1" applyAlignment="1" applyProtection="1">
      <alignment horizontal="left" vertical="center"/>
      <protection locked="0"/>
    </xf>
    <xf numFmtId="49" fontId="11" fillId="0" borderId="8" xfId="53" applyNumberFormat="1" applyFont="1" applyFill="1" applyBorder="1" applyAlignment="1" applyProtection="1">
      <alignment horizontal="center" vertical="center" wrapText="1"/>
    </xf>
    <xf numFmtId="0" fontId="11" fillId="0" borderId="20" xfId="53" applyFont="1" applyFill="1" applyBorder="1" applyAlignment="1" applyProtection="1">
      <alignment horizontal="center" vertical="center"/>
    </xf>
    <xf numFmtId="49" fontId="11" fillId="0" borderId="12" xfId="53" applyNumberFormat="1" applyFont="1" applyFill="1" applyBorder="1" applyAlignment="1" applyProtection="1">
      <alignment horizontal="center" vertical="center" wrapText="1"/>
    </xf>
    <xf numFmtId="49" fontId="11" fillId="0" borderId="7" xfId="53" applyNumberFormat="1" applyFont="1" applyFill="1" applyBorder="1" applyAlignment="1" applyProtection="1">
      <alignment horizontal="center" vertical="center"/>
    </xf>
    <xf numFmtId="181" fontId="12" fillId="0" borderId="7" xfId="53" applyNumberFormat="1" applyFont="1" applyFill="1" applyBorder="1" applyAlignment="1" applyProtection="1">
      <alignment horizontal="right" vertical="center"/>
    </xf>
    <xf numFmtId="181" fontId="12" fillId="0" borderId="7" xfId="53" applyNumberFormat="1" applyFont="1" applyFill="1" applyBorder="1" applyAlignment="1" applyProtection="1">
      <alignment horizontal="left" vertical="center" wrapText="1"/>
    </xf>
    <xf numFmtId="0" fontId="1" fillId="0" borderId="9" xfId="53" applyFont="1" applyFill="1" applyBorder="1" applyAlignment="1" applyProtection="1">
      <alignment horizontal="center" vertical="center"/>
    </xf>
    <xf numFmtId="0" fontId="1" fillId="0" borderId="10" xfId="53" applyFont="1" applyFill="1" applyBorder="1" applyAlignment="1" applyProtection="1">
      <alignment horizontal="center" vertical="center"/>
    </xf>
    <xf numFmtId="0" fontId="1" fillId="0" borderId="20" xfId="53" applyFont="1" applyFill="1" applyBorder="1" applyAlignment="1" applyProtection="1">
      <alignment horizontal="center" vertical="center"/>
    </xf>
    <xf numFmtId="49" fontId="4" fillId="0" borderId="6" xfId="56" applyNumberFormat="1" applyFont="1" applyFill="1" applyBorder="1" applyAlignment="1">
      <alignment horizontal="left" vertical="center" wrapText="1"/>
    </xf>
    <xf numFmtId="49" fontId="5" fillId="0" borderId="6" xfId="56" applyNumberFormat="1" applyFont="1" applyFill="1" applyBorder="1" applyAlignment="1">
      <alignment horizontal="left" vertical="center" wrapText="1"/>
    </xf>
    <xf numFmtId="0" fontId="1" fillId="0" borderId="6" xfId="53" applyFont="1" applyFill="1" applyBorder="1" applyAlignment="1" applyProtection="1">
      <alignment vertical="center"/>
    </xf>
    <xf numFmtId="49" fontId="4" fillId="0" borderId="6" xfId="56" applyNumberFormat="1" applyFont="1" applyFill="1" applyBorder="1" applyAlignment="1">
      <alignment vertical="center" wrapText="1"/>
    </xf>
    <xf numFmtId="49" fontId="4" fillId="0" borderId="6" xfId="56" applyNumberFormat="1" applyFont="1" applyFill="1" applyBorder="1" applyAlignment="1">
      <alignment horizontal="center" vertical="center" wrapText="1"/>
    </xf>
    <xf numFmtId="49" fontId="4" fillId="0" borderId="21" xfId="56" applyNumberFormat="1" applyFont="1" applyFill="1" applyBorder="1" applyAlignment="1">
      <alignment horizontal="center" vertical="center" wrapText="1"/>
    </xf>
    <xf numFmtId="49" fontId="2" fillId="0" borderId="5" xfId="56" applyNumberFormat="1" applyFont="1" applyFill="1" applyBorder="1" applyAlignment="1">
      <alignment vertical="center"/>
    </xf>
    <xf numFmtId="0" fontId="4" fillId="0" borderId="0" xfId="56" applyFont="1" applyFill="1" applyAlignment="1">
      <alignment vertical="center"/>
    </xf>
    <xf numFmtId="0" fontId="1" fillId="0" borderId="0" xfId="53" applyFont="1" applyFill="1" applyBorder="1" applyAlignment="1" applyProtection="1">
      <alignment horizontal="left"/>
    </xf>
    <xf numFmtId="49" fontId="13" fillId="0" borderId="0" xfId="53" applyNumberFormat="1" applyFont="1" applyFill="1" applyBorder="1" applyAlignment="1" applyProtection="1"/>
    <xf numFmtId="49" fontId="13" fillId="0" borderId="0" xfId="53" applyNumberFormat="1" applyFont="1" applyFill="1" applyBorder="1" applyAlignment="1" applyProtection="1">
      <alignment horizontal="left"/>
    </xf>
    <xf numFmtId="0" fontId="10" fillId="0" borderId="0" xfId="53" applyFont="1" applyFill="1" applyBorder="1" applyAlignment="1" applyProtection="1">
      <alignment horizontal="left" vertical="center"/>
    </xf>
    <xf numFmtId="0" fontId="11" fillId="0" borderId="0" xfId="53" applyFont="1" applyFill="1" applyBorder="1" applyAlignment="1" applyProtection="1">
      <alignment horizontal="left" vertical="center"/>
    </xf>
    <xf numFmtId="0" fontId="11" fillId="0" borderId="6" xfId="53" applyFont="1" applyFill="1" applyBorder="1" applyAlignment="1" applyProtection="1">
      <alignment horizontal="left" vertical="center" wrapText="1"/>
      <protection locked="0"/>
    </xf>
    <xf numFmtId="0" fontId="13" fillId="0" borderId="6" xfId="53" applyFont="1" applyFill="1" applyBorder="1" applyAlignment="1" applyProtection="1">
      <alignment horizontal="center" vertical="center"/>
    </xf>
    <xf numFmtId="0" fontId="13" fillId="0" borderId="6" xfId="53" applyFont="1" applyFill="1" applyBorder="1" applyAlignment="1" applyProtection="1">
      <alignment horizontal="left" vertical="center"/>
    </xf>
    <xf numFmtId="0" fontId="13" fillId="0" borderId="22" xfId="53" applyFont="1" applyFill="1" applyBorder="1" applyAlignment="1" applyProtection="1">
      <alignment horizontal="center" vertical="center"/>
    </xf>
    <xf numFmtId="0" fontId="2" fillId="0" borderId="22" xfId="53" applyFont="1" applyFill="1" applyBorder="1" applyAlignment="1" applyProtection="1">
      <alignment horizontal="center" vertical="center"/>
    </xf>
    <xf numFmtId="0" fontId="17" fillId="0" borderId="6" xfId="0" applyFont="1" applyFill="1" applyBorder="1" applyAlignment="1">
      <alignment vertical="center"/>
    </xf>
    <xf numFmtId="0" fontId="17" fillId="2" borderId="4" xfId="0" applyFont="1" applyFill="1" applyBorder="1" applyAlignment="1">
      <alignment horizontal="left" vertical="center"/>
    </xf>
    <xf numFmtId="0" fontId="17" fillId="2" borderId="6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left" vertical="center"/>
    </xf>
    <xf numFmtId="0" fontId="13" fillId="0" borderId="22" xfId="53" applyFont="1" applyFill="1" applyBorder="1" applyAlignment="1" applyProtection="1">
      <alignment horizontal="left" vertical="center"/>
    </xf>
    <xf numFmtId="0" fontId="1" fillId="0" borderId="9" xfId="53" applyFont="1" applyFill="1" applyBorder="1" applyAlignment="1" applyProtection="1">
      <alignment horizontal="center" vertical="center" wrapText="1"/>
      <protection locked="0"/>
    </xf>
    <xf numFmtId="0" fontId="1" fillId="0" borderId="10" xfId="53" applyFont="1" applyFill="1" applyBorder="1" applyAlignment="1" applyProtection="1">
      <alignment horizontal="center" vertical="center" wrapText="1"/>
      <protection locked="0"/>
    </xf>
    <xf numFmtId="0" fontId="8" fillId="0" borderId="10" xfId="53" applyFont="1" applyFill="1" applyBorder="1" applyAlignment="1" applyProtection="1">
      <alignment horizontal="left" vertical="center"/>
    </xf>
    <xf numFmtId="0" fontId="8" fillId="0" borderId="20" xfId="53" applyFont="1" applyFill="1" applyBorder="1" applyAlignment="1" applyProtection="1">
      <alignment horizontal="left" vertical="center"/>
    </xf>
    <xf numFmtId="0" fontId="14" fillId="0" borderId="6" xfId="53" applyFont="1" applyFill="1" applyBorder="1" applyAlignment="1" applyProtection="1">
      <alignment horizontal="center" vertical="center" wrapText="1"/>
    </xf>
    <xf numFmtId="0" fontId="4" fillId="0" borderId="6" xfId="55" applyFont="1" applyFill="1" applyBorder="1" applyAlignment="1" applyProtection="1">
      <alignment horizontal="center" vertical="center" wrapText="1" readingOrder="1"/>
      <protection locked="0"/>
    </xf>
    <xf numFmtId="0" fontId="13" fillId="0" borderId="1" xfId="53" applyFont="1" applyFill="1" applyBorder="1" applyAlignment="1" applyProtection="1">
      <alignment horizontal="center" vertical="center"/>
    </xf>
    <xf numFmtId="178" fontId="13" fillId="0" borderId="22" xfId="53" applyNumberFormat="1" applyFont="1" applyFill="1" applyBorder="1" applyAlignment="1" applyProtection="1">
      <alignment horizontal="center" vertical="center"/>
    </xf>
    <xf numFmtId="178" fontId="13" fillId="0" borderId="23" xfId="53" applyNumberFormat="1" applyFont="1" applyFill="1" applyBorder="1" applyAlignment="1" applyProtection="1">
      <alignment horizontal="center" vertical="center"/>
    </xf>
    <xf numFmtId="178" fontId="13" fillId="0" borderId="6" xfId="53" applyNumberFormat="1" applyFont="1" applyFill="1" applyBorder="1" applyAlignment="1" applyProtection="1">
      <alignment horizontal="center" vertical="center"/>
    </xf>
    <xf numFmtId="178" fontId="13" fillId="0" borderId="24" xfId="53" applyNumberFormat="1" applyFont="1" applyFill="1" applyBorder="1" applyAlignment="1" applyProtection="1">
      <alignment horizontal="center" vertical="center"/>
    </xf>
    <xf numFmtId="178" fontId="1" fillId="0" borderId="6" xfId="53" applyNumberFormat="1" applyFont="1" applyFill="1" applyBorder="1" applyAlignment="1" applyProtection="1">
      <alignment horizontal="center"/>
    </xf>
    <xf numFmtId="0" fontId="8" fillId="0" borderId="11" xfId="53" applyFont="1" applyFill="1" applyBorder="1" applyAlignment="1" applyProtection="1">
      <alignment horizontal="right" vertical="center" wrapText="1"/>
    </xf>
    <xf numFmtId="0" fontId="8" fillId="0" borderId="7" xfId="53" applyFont="1" applyFill="1" applyBorder="1" applyAlignment="1" applyProtection="1">
      <alignment horizontal="right" vertical="center" wrapText="1"/>
      <protection locked="0"/>
    </xf>
    <xf numFmtId="0" fontId="1" fillId="0" borderId="0" xfId="53" applyFont="1" applyFill="1" applyBorder="1" applyAlignment="1" applyProtection="1">
      <alignment vertical="top"/>
    </xf>
    <xf numFmtId="49" fontId="11" fillId="0" borderId="6" xfId="53" applyNumberFormat="1" applyFont="1" applyFill="1" applyBorder="1" applyAlignment="1" applyProtection="1">
      <alignment horizontal="center" vertical="center" wrapText="1"/>
    </xf>
    <xf numFmtId="49" fontId="11" fillId="0" borderId="6" xfId="53" applyNumberFormat="1" applyFont="1" applyFill="1" applyBorder="1" applyAlignment="1" applyProtection="1">
      <alignment horizontal="center" vertical="center"/>
    </xf>
    <xf numFmtId="0" fontId="8" fillId="0" borderId="7" xfId="53" applyFont="1" applyFill="1" applyBorder="1" applyAlignment="1" applyProtection="1">
      <alignment horizontal="left" vertical="center" wrapText="1"/>
      <protection locked="0"/>
    </xf>
    <xf numFmtId="4" fontId="12" fillId="0" borderId="7" xfId="53" applyNumberFormat="1" applyFont="1" applyFill="1" applyBorder="1" applyAlignment="1" applyProtection="1">
      <alignment horizontal="right" vertical="center"/>
      <protection locked="0"/>
    </xf>
    <xf numFmtId="0" fontId="1" fillId="0" borderId="6" xfId="53" applyFont="1" applyFill="1" applyBorder="1" applyAlignment="1" applyProtection="1">
      <alignment horizontal="center" vertical="center"/>
    </xf>
    <xf numFmtId="0" fontId="12" fillId="0" borderId="6" xfId="53" applyFont="1" applyFill="1" applyBorder="1" applyAlignment="1" applyProtection="1">
      <alignment horizontal="right" vertical="center" wrapText="1"/>
      <protection locked="0"/>
    </xf>
    <xf numFmtId="0" fontId="14" fillId="0" borderId="1" xfId="53" applyFont="1" applyFill="1" applyBorder="1" applyAlignment="1" applyProtection="1">
      <alignment horizontal="center" vertical="center" wrapText="1"/>
    </xf>
    <xf numFmtId="0" fontId="14" fillId="0" borderId="5" xfId="53" applyFont="1" applyFill="1" applyBorder="1" applyAlignment="1" applyProtection="1">
      <alignment horizontal="center" vertical="center" wrapText="1"/>
    </xf>
    <xf numFmtId="4" fontId="12" fillId="0" borderId="7" xfId="53" applyNumberFormat="1" applyFont="1" applyFill="1" applyBorder="1" applyAlignment="1" applyProtection="1">
      <alignment horizontal="right" vertical="center"/>
    </xf>
    <xf numFmtId="0" fontId="13" fillId="0" borderId="0" xfId="53" applyFont="1" applyFill="1" applyBorder="1" applyAlignment="1" applyProtection="1">
      <alignment horizontal="right" vertical="center" wrapText="1"/>
    </xf>
    <xf numFmtId="0" fontId="7" fillId="0" borderId="0" xfId="53" applyFont="1" applyFill="1" applyBorder="1" applyAlignment="1" applyProtection="1">
      <alignment horizontal="center"/>
    </xf>
    <xf numFmtId="178" fontId="7" fillId="0" borderId="0" xfId="53" applyNumberFormat="1" applyFont="1" applyFill="1" applyAlignment="1" applyProtection="1">
      <alignment horizontal="center"/>
    </xf>
    <xf numFmtId="0" fontId="7" fillId="0" borderId="0" xfId="53" applyFont="1" applyFill="1" applyBorder="1" applyAlignment="1" applyProtection="1">
      <alignment horizontal="center" wrapText="1"/>
    </xf>
    <xf numFmtId="0" fontId="7" fillId="0" borderId="0" xfId="53" applyFont="1" applyFill="1" applyBorder="1" applyAlignment="1" applyProtection="1">
      <alignment wrapText="1"/>
    </xf>
    <xf numFmtId="0" fontId="7" fillId="0" borderId="0" xfId="53" applyFont="1" applyFill="1" applyBorder="1" applyAlignment="1" applyProtection="1"/>
    <xf numFmtId="0" fontId="1" fillId="0" borderId="0" xfId="53" applyFont="1" applyFill="1" applyBorder="1" applyAlignment="1" applyProtection="1">
      <alignment horizontal="center" wrapText="1"/>
    </xf>
    <xf numFmtId="0" fontId="1" fillId="0" borderId="0" xfId="53" applyFont="1" applyFill="1" applyBorder="1" applyAlignment="1" applyProtection="1">
      <alignment horizontal="right" wrapText="1"/>
    </xf>
    <xf numFmtId="0" fontId="18" fillId="0" borderId="0" xfId="53" applyFont="1" applyFill="1" applyBorder="1" applyAlignment="1" applyProtection="1">
      <alignment horizontal="center" vertical="center" wrapText="1"/>
    </xf>
    <xf numFmtId="0" fontId="14" fillId="0" borderId="8" xfId="53" applyFont="1" applyFill="1" applyBorder="1" applyAlignment="1" applyProtection="1">
      <alignment horizontal="center" vertical="center" wrapText="1"/>
    </xf>
    <xf numFmtId="0" fontId="7" fillId="0" borderId="7" xfId="53" applyFont="1" applyFill="1" applyBorder="1" applyAlignment="1" applyProtection="1">
      <alignment horizontal="center" vertical="center" wrapText="1"/>
    </xf>
    <xf numFmtId="0" fontId="7" fillId="0" borderId="9" xfId="53" applyFont="1" applyFill="1" applyBorder="1" applyAlignment="1" applyProtection="1">
      <alignment horizontal="center" vertical="center" wrapText="1"/>
    </xf>
    <xf numFmtId="178" fontId="7" fillId="0" borderId="7" xfId="53" applyNumberFormat="1" applyFont="1" applyFill="1" applyBorder="1" applyAlignment="1" applyProtection="1">
      <alignment horizontal="center" vertical="center" wrapText="1"/>
    </xf>
    <xf numFmtId="178" fontId="7" fillId="0" borderId="9" xfId="53" applyNumberFormat="1" applyFont="1" applyFill="1" applyBorder="1" applyAlignment="1" applyProtection="1">
      <alignment horizontal="center" vertical="center" wrapText="1"/>
    </xf>
    <xf numFmtId="49" fontId="1" fillId="2" borderId="0" xfId="53" applyNumberFormat="1" applyFont="1" applyFill="1" applyBorder="1" applyAlignment="1" applyProtection="1"/>
    <xf numFmtId="0" fontId="1" fillId="2" borderId="0" xfId="53" applyFont="1" applyFill="1" applyBorder="1" applyAlignment="1" applyProtection="1"/>
    <xf numFmtId="0" fontId="1" fillId="2" borderId="0" xfId="53" applyFont="1" applyFill="1" applyBorder="1" applyAlignment="1" applyProtection="1">
      <alignment vertical="top"/>
    </xf>
    <xf numFmtId="0" fontId="13" fillId="2" borderId="0" xfId="53" applyFont="1" applyFill="1" applyBorder="1" applyAlignment="1" applyProtection="1">
      <alignment horizontal="right" vertical="center"/>
    </xf>
    <xf numFmtId="0" fontId="16" fillId="2" borderId="0" xfId="53" applyFont="1" applyFill="1" applyBorder="1" applyAlignment="1" applyProtection="1">
      <alignment horizontal="center" vertical="center"/>
    </xf>
    <xf numFmtId="0" fontId="12" fillId="2" borderId="0" xfId="53" applyFont="1" applyFill="1" applyBorder="1" applyAlignment="1" applyProtection="1">
      <alignment horizontal="left" vertical="center"/>
      <protection locked="0"/>
    </xf>
    <xf numFmtId="0" fontId="13" fillId="2" borderId="0" xfId="53" applyFont="1" applyFill="1" applyBorder="1" applyAlignment="1" applyProtection="1">
      <alignment horizontal="right"/>
    </xf>
    <xf numFmtId="49" fontId="11" fillId="2" borderId="9" xfId="53" applyNumberFormat="1" applyFont="1" applyFill="1" applyBorder="1" applyAlignment="1" applyProtection="1">
      <alignment horizontal="center" vertical="center" wrapText="1"/>
    </xf>
    <xf numFmtId="49" fontId="11" fillId="2" borderId="20" xfId="53" applyNumberFormat="1" applyFont="1" applyFill="1" applyBorder="1" applyAlignment="1" applyProtection="1">
      <alignment horizontal="center" vertical="center" wrapText="1"/>
    </xf>
    <xf numFmtId="0" fontId="11" fillId="2" borderId="9" xfId="53" applyFont="1" applyFill="1" applyBorder="1" applyAlignment="1" applyProtection="1">
      <alignment horizontal="center" vertical="center"/>
    </xf>
    <xf numFmtId="0" fontId="11" fillId="2" borderId="10" xfId="53" applyFont="1" applyFill="1" applyBorder="1" applyAlignment="1" applyProtection="1">
      <alignment horizontal="center" vertical="center"/>
    </xf>
    <xf numFmtId="0" fontId="11" fillId="2" borderId="20" xfId="53" applyFont="1" applyFill="1" applyBorder="1" applyAlignment="1" applyProtection="1">
      <alignment horizontal="center" vertical="center"/>
    </xf>
    <xf numFmtId="0" fontId="11" fillId="2" borderId="14" xfId="53" applyFont="1" applyFill="1" applyBorder="1" applyAlignment="1" applyProtection="1">
      <alignment horizontal="center" vertical="center"/>
    </xf>
    <xf numFmtId="49" fontId="11" fillId="2" borderId="7" xfId="53" applyNumberFormat="1" applyFont="1" applyFill="1" applyBorder="1" applyAlignment="1" applyProtection="1">
      <alignment horizontal="center" vertical="center"/>
    </xf>
    <xf numFmtId="0" fontId="11" fillId="2" borderId="7" xfId="53" applyFont="1" applyFill="1" applyBorder="1" applyAlignment="1" applyProtection="1">
      <alignment horizontal="center" vertical="center"/>
    </xf>
    <xf numFmtId="0" fontId="11" fillId="2" borderId="17" xfId="53" applyFont="1" applyFill="1" applyBorder="1" applyAlignment="1" applyProtection="1">
      <alignment horizontal="center" vertical="center"/>
    </xf>
    <xf numFmtId="0" fontId="12" fillId="2" borderId="7" xfId="53" applyFont="1" applyFill="1" applyBorder="1" applyAlignment="1" applyProtection="1">
      <alignment horizontal="left" vertical="center" wrapText="1"/>
    </xf>
    <xf numFmtId="4" fontId="8" fillId="2" borderId="7" xfId="53" applyNumberFormat="1" applyFont="1" applyFill="1" applyBorder="1" applyAlignment="1" applyProtection="1">
      <alignment horizontal="right" vertical="center" wrapText="1"/>
    </xf>
    <xf numFmtId="0" fontId="1" fillId="2" borderId="9" xfId="53" applyFont="1" applyFill="1" applyBorder="1" applyAlignment="1" applyProtection="1">
      <alignment horizontal="center" vertical="center"/>
    </xf>
    <xf numFmtId="0" fontId="1" fillId="2" borderId="20" xfId="53" applyFont="1" applyFill="1" applyBorder="1" applyAlignment="1" applyProtection="1">
      <alignment horizontal="center" vertical="center"/>
    </xf>
    <xf numFmtId="4" fontId="8" fillId="2" borderId="7" xfId="53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53" applyFont="1" applyFill="1" applyBorder="1" applyAlignment="1" applyProtection="1">
      <alignment vertical="center"/>
    </xf>
    <xf numFmtId="0" fontId="19" fillId="0" borderId="0" xfId="53" applyFont="1" applyFill="1" applyBorder="1" applyAlignment="1" applyProtection="1">
      <alignment horizontal="center" vertical="center"/>
    </xf>
    <xf numFmtId="0" fontId="20" fillId="0" borderId="0" xfId="53" applyFont="1" applyFill="1" applyBorder="1" applyAlignment="1" applyProtection="1">
      <alignment horizontal="center" vertical="center"/>
    </xf>
    <xf numFmtId="0" fontId="11" fillId="0" borderId="8" xfId="53" applyFont="1" applyFill="1" applyBorder="1" applyAlignment="1" applyProtection="1">
      <alignment horizontal="center" vertical="center"/>
      <protection locked="0"/>
    </xf>
    <xf numFmtId="0" fontId="12" fillId="0" borderId="7" xfId="53" applyFont="1" applyFill="1" applyBorder="1" applyAlignment="1" applyProtection="1">
      <alignment vertical="center"/>
    </xf>
    <xf numFmtId="0" fontId="12" fillId="0" borderId="7" xfId="53" applyFont="1" applyFill="1" applyBorder="1" applyAlignment="1" applyProtection="1">
      <alignment horizontal="left" vertical="center"/>
      <protection locked="0"/>
    </xf>
    <xf numFmtId="0" fontId="12" fillId="0" borderId="7" xfId="53" applyFont="1" applyFill="1" applyBorder="1" applyAlignment="1" applyProtection="1">
      <alignment vertical="center"/>
      <protection locked="0"/>
    </xf>
    <xf numFmtId="0" fontId="12" fillId="0" borderId="7" xfId="53" applyFont="1" applyFill="1" applyBorder="1" applyAlignment="1" applyProtection="1">
      <alignment horizontal="left" vertical="center"/>
    </xf>
    <xf numFmtId="0" fontId="21" fillId="0" borderId="7" xfId="53" applyFont="1" applyFill="1" applyBorder="1" applyAlignment="1" applyProtection="1">
      <alignment horizontal="right" vertical="center"/>
    </xf>
    <xf numFmtId="0" fontId="1" fillId="0" borderId="7" xfId="53" applyFont="1" applyFill="1" applyBorder="1" applyAlignment="1" applyProtection="1">
      <alignment vertical="center"/>
    </xf>
    <xf numFmtId="0" fontId="21" fillId="0" borderId="7" xfId="53" applyFont="1" applyFill="1" applyBorder="1" applyAlignment="1" applyProtection="1">
      <alignment horizontal="center" vertical="center"/>
    </xf>
    <xf numFmtId="0" fontId="21" fillId="0" borderId="7" xfId="53" applyFont="1" applyFill="1" applyBorder="1" applyAlignment="1" applyProtection="1">
      <alignment horizontal="center" vertical="center"/>
      <protection locked="0"/>
    </xf>
    <xf numFmtId="4" fontId="21" fillId="0" borderId="7" xfId="53" applyNumberFormat="1" applyFont="1" applyFill="1" applyBorder="1" applyAlignment="1" applyProtection="1">
      <alignment horizontal="right" vertical="center"/>
    </xf>
    <xf numFmtId="0" fontId="7" fillId="2" borderId="0" xfId="53" applyFont="1" applyFill="1" applyBorder="1" applyAlignment="1" applyProtection="1"/>
    <xf numFmtId="178" fontId="7" fillId="2" borderId="0" xfId="53" applyNumberFormat="1" applyFont="1" applyFill="1" applyBorder="1" applyAlignment="1" applyProtection="1"/>
    <xf numFmtId="0" fontId="22" fillId="2" borderId="0" xfId="53" applyFont="1" applyFill="1" applyBorder="1" applyAlignment="1" applyProtection="1"/>
    <xf numFmtId="178" fontId="22" fillId="2" borderId="0" xfId="53" applyNumberFormat="1" applyFont="1" applyFill="1" applyBorder="1" applyAlignment="1" applyProtection="1"/>
    <xf numFmtId="0" fontId="23" fillId="2" borderId="0" xfId="53" applyFont="1" applyFill="1" applyBorder="1" applyAlignment="1" applyProtection="1">
      <alignment horizontal="center" vertical="center"/>
    </xf>
    <xf numFmtId="178" fontId="23" fillId="2" borderId="0" xfId="53" applyNumberFormat="1" applyFont="1" applyFill="1" applyBorder="1" applyAlignment="1" applyProtection="1">
      <alignment horizontal="center" vertical="center"/>
    </xf>
    <xf numFmtId="0" fontId="22" fillId="2" borderId="0" xfId="53" applyFont="1" applyFill="1" applyBorder="1" applyAlignment="1" applyProtection="1">
      <alignment horizontal="left" vertical="center" wrapText="1"/>
      <protection locked="0"/>
    </xf>
    <xf numFmtId="0" fontId="22" fillId="2" borderId="0" xfId="53" applyFont="1" applyFill="1" applyBorder="1" applyAlignment="1" applyProtection="1">
      <alignment horizontal="left" vertical="center" wrapText="1"/>
    </xf>
    <xf numFmtId="178" fontId="22" fillId="2" borderId="0" xfId="53" applyNumberFormat="1" applyFont="1" applyFill="1" applyBorder="1" applyAlignment="1" applyProtection="1">
      <alignment wrapText="1"/>
    </xf>
    <xf numFmtId="0" fontId="22" fillId="2" borderId="0" xfId="53" applyFont="1" applyFill="1" applyBorder="1" applyAlignment="1" applyProtection="1">
      <alignment wrapText="1"/>
    </xf>
    <xf numFmtId="0" fontId="22" fillId="2" borderId="8" xfId="53" applyFont="1" applyFill="1" applyBorder="1" applyAlignment="1" applyProtection="1">
      <alignment horizontal="center" vertical="center" wrapText="1"/>
    </xf>
    <xf numFmtId="178" fontId="22" fillId="2" borderId="13" xfId="53" applyNumberFormat="1" applyFont="1" applyFill="1" applyBorder="1" applyAlignment="1" applyProtection="1">
      <alignment horizontal="center" vertical="center" wrapText="1"/>
    </xf>
    <xf numFmtId="178" fontId="22" fillId="2" borderId="6" xfId="53" applyNumberFormat="1" applyFont="1" applyFill="1" applyBorder="1" applyAlignment="1" applyProtection="1">
      <alignment horizontal="center" vertical="center" wrapText="1"/>
    </xf>
    <xf numFmtId="0" fontId="22" fillId="2" borderId="6" xfId="53" applyFont="1" applyFill="1" applyBorder="1" applyAlignment="1" applyProtection="1">
      <alignment horizontal="center" vertical="center" wrapText="1"/>
    </xf>
    <xf numFmtId="0" fontId="22" fillId="2" borderId="11" xfId="53" applyFont="1" applyFill="1" applyBorder="1" applyAlignment="1" applyProtection="1">
      <alignment horizontal="center" vertical="center" wrapText="1"/>
    </xf>
    <xf numFmtId="178" fontId="22" fillId="2" borderId="19" xfId="53" applyNumberFormat="1" applyFont="1" applyFill="1" applyBorder="1" applyAlignment="1" applyProtection="1">
      <alignment horizontal="center" vertical="center" wrapText="1"/>
    </xf>
    <xf numFmtId="0" fontId="22" fillId="2" borderId="7" xfId="53" applyFont="1" applyFill="1" applyBorder="1" applyAlignment="1" applyProtection="1">
      <alignment horizontal="center" vertical="center"/>
    </xf>
    <xf numFmtId="178" fontId="22" fillId="2" borderId="9" xfId="53" applyNumberFormat="1" applyFont="1" applyFill="1" applyBorder="1" applyAlignment="1" applyProtection="1">
      <alignment horizontal="center" vertical="center"/>
    </xf>
    <xf numFmtId="178" fontId="22" fillId="2" borderId="7" xfId="53" applyNumberFormat="1" applyFont="1" applyFill="1" applyBorder="1" applyAlignment="1" applyProtection="1">
      <alignment horizontal="center" vertical="center"/>
    </xf>
    <xf numFmtId="0" fontId="22" fillId="2" borderId="9" xfId="53" applyFont="1" applyFill="1" applyBorder="1" applyAlignment="1" applyProtection="1">
      <alignment horizontal="center" vertical="center"/>
    </xf>
    <xf numFmtId="0" fontId="22" fillId="2" borderId="7" xfId="53" applyFont="1" applyFill="1" applyBorder="1" applyAlignment="1" applyProtection="1">
      <alignment horizontal="left" vertical="center" wrapText="1"/>
    </xf>
    <xf numFmtId="178" fontId="22" fillId="2" borderId="7" xfId="53" applyNumberFormat="1" applyFont="1" applyFill="1" applyBorder="1" applyAlignment="1" applyProtection="1">
      <alignment horizontal="right" vertical="center"/>
    </xf>
    <xf numFmtId="178" fontId="22" fillId="2" borderId="25" xfId="53" applyNumberFormat="1" applyFont="1" applyFill="1" applyBorder="1" applyAlignment="1" applyProtection="1">
      <alignment horizontal="center" vertical="center"/>
    </xf>
    <xf numFmtId="0" fontId="22" fillId="2" borderId="26" xfId="53" applyFont="1" applyFill="1" applyBorder="1" applyAlignment="1" applyProtection="1">
      <alignment horizontal="center" vertical="center"/>
    </xf>
    <xf numFmtId="0" fontId="22" fillId="2" borderId="25" xfId="53" applyFont="1" applyFill="1" applyBorder="1" applyAlignment="1" applyProtection="1">
      <alignment horizontal="center" vertical="center"/>
    </xf>
    <xf numFmtId="0" fontId="7" fillId="2" borderId="9" xfId="53" applyFont="1" applyFill="1" applyBorder="1" applyAlignment="1" applyProtection="1">
      <alignment horizontal="center" vertical="center" wrapText="1"/>
      <protection locked="0"/>
    </xf>
    <xf numFmtId="0" fontId="7" fillId="2" borderId="20" xfId="53" applyFont="1" applyFill="1" applyBorder="1" applyAlignment="1" applyProtection="1">
      <alignment horizontal="center" vertical="center" wrapText="1"/>
    </xf>
    <xf numFmtId="178" fontId="22" fillId="2" borderId="11" xfId="53" applyNumberFormat="1" applyFont="1" applyFill="1" applyBorder="1" applyAlignment="1" applyProtection="1">
      <alignment horizontal="right" vertical="center"/>
    </xf>
    <xf numFmtId="0" fontId="22" fillId="2" borderId="11" xfId="53" applyFont="1" applyFill="1" applyBorder="1" applyAlignment="1" applyProtection="1">
      <alignment horizontal="right" vertical="center"/>
    </xf>
    <xf numFmtId="0" fontId="22" fillId="2" borderId="0" xfId="53" applyFont="1" applyFill="1" applyBorder="1" applyAlignment="1" applyProtection="1">
      <alignment horizontal="right" vertical="center"/>
    </xf>
    <xf numFmtId="0" fontId="22" fillId="2" borderId="0" xfId="53" applyFont="1" applyFill="1" applyBorder="1" applyAlignment="1" applyProtection="1">
      <alignment horizontal="right"/>
    </xf>
    <xf numFmtId="0" fontId="9" fillId="0" borderId="0" xfId="53" applyFont="1" applyFill="1" applyBorder="1" applyAlignment="1" applyProtection="1">
      <alignment horizontal="center" vertical="center"/>
      <protection locked="0"/>
    </xf>
    <xf numFmtId="0" fontId="1" fillId="0" borderId="8" xfId="53" applyFont="1" applyFill="1" applyBorder="1" applyAlignment="1" applyProtection="1">
      <alignment horizontal="center" vertical="center" wrapText="1"/>
      <protection locked="0"/>
    </xf>
    <xf numFmtId="0" fontId="1" fillId="0" borderId="14" xfId="53" applyFont="1" applyFill="1" applyBorder="1" applyAlignment="1" applyProtection="1">
      <alignment horizontal="center" vertical="center" wrapText="1"/>
      <protection locked="0"/>
    </xf>
    <xf numFmtId="0" fontId="1" fillId="0" borderId="10" xfId="53" applyFont="1" applyFill="1" applyBorder="1" applyAlignment="1" applyProtection="1">
      <alignment horizontal="center" vertical="center" wrapText="1"/>
    </xf>
    <xf numFmtId="0" fontId="1" fillId="0" borderId="12" xfId="53" applyFont="1" applyFill="1" applyBorder="1" applyAlignment="1" applyProtection="1">
      <alignment horizontal="center" vertical="center" wrapText="1"/>
      <protection locked="0"/>
    </xf>
    <xf numFmtId="0" fontId="1" fillId="0" borderId="16" xfId="53" applyFont="1" applyFill="1" applyBorder="1" applyAlignment="1" applyProtection="1">
      <alignment horizontal="center" vertical="center" wrapText="1"/>
      <protection locked="0"/>
    </xf>
    <xf numFmtId="0" fontId="1" fillId="0" borderId="8" xfId="53" applyFont="1" applyFill="1" applyBorder="1" applyAlignment="1" applyProtection="1">
      <alignment horizontal="center" vertical="center" wrapText="1"/>
    </xf>
    <xf numFmtId="0" fontId="1" fillId="0" borderId="11" xfId="53" applyFont="1" applyFill="1" applyBorder="1" applyAlignment="1" applyProtection="1">
      <alignment horizontal="center" vertical="center" wrapText="1"/>
    </xf>
    <xf numFmtId="0" fontId="1" fillId="0" borderId="17" xfId="53" applyFont="1" applyFill="1" applyBorder="1" applyAlignment="1" applyProtection="1">
      <alignment horizontal="center" vertical="center" wrapText="1"/>
    </xf>
    <xf numFmtId="0" fontId="13" fillId="0" borderId="9" xfId="53" applyFont="1" applyFill="1" applyBorder="1" applyAlignment="1" applyProtection="1">
      <alignment horizontal="center" vertical="center"/>
    </xf>
    <xf numFmtId="0" fontId="13" fillId="0" borderId="7" xfId="53" applyFont="1" applyFill="1" applyBorder="1" applyAlignment="1" applyProtection="1">
      <alignment horizontal="center" vertical="center"/>
    </xf>
    <xf numFmtId="0" fontId="12" fillId="0" borderId="7" xfId="53" applyFont="1" applyFill="1" applyBorder="1" applyAlignment="1" applyProtection="1">
      <alignment horizontal="right" vertical="center"/>
    </xf>
    <xf numFmtId="0" fontId="13" fillId="0" borderId="0" xfId="53" applyFont="1" applyFill="1" applyBorder="1" applyAlignment="1" applyProtection="1">
      <protection locked="0"/>
    </xf>
    <xf numFmtId="0" fontId="11" fillId="0" borderId="0" xfId="53" applyFont="1" applyFill="1" applyBorder="1" applyAlignment="1" applyProtection="1">
      <protection locked="0"/>
    </xf>
    <xf numFmtId="0" fontId="1" fillId="0" borderId="20" xfId="53" applyFont="1" applyFill="1" applyBorder="1" applyAlignment="1" applyProtection="1">
      <alignment horizontal="center" vertical="center" wrapText="1"/>
    </xf>
    <xf numFmtId="0" fontId="1" fillId="0" borderId="9" xfId="53" applyFont="1" applyFill="1" applyBorder="1" applyAlignment="1" applyProtection="1">
      <alignment horizontal="center" vertical="center" wrapText="1"/>
    </xf>
    <xf numFmtId="0" fontId="1" fillId="0" borderId="11" xfId="53" applyFont="1" applyFill="1" applyBorder="1" applyAlignment="1" applyProtection="1">
      <alignment horizontal="center" vertical="center" wrapText="1"/>
      <protection locked="0"/>
    </xf>
    <xf numFmtId="0" fontId="13" fillId="0" borderId="0" xfId="53" applyFont="1" applyFill="1" applyBorder="1" applyAlignment="1" applyProtection="1">
      <alignment horizontal="right" vertical="center"/>
      <protection locked="0"/>
    </xf>
    <xf numFmtId="0" fontId="13" fillId="0" borderId="0" xfId="53" applyFont="1" applyFill="1" applyBorder="1" applyAlignment="1" applyProtection="1">
      <alignment horizontal="right"/>
      <protection locked="0"/>
    </xf>
    <xf numFmtId="0" fontId="1" fillId="0" borderId="20" xfId="53" applyFont="1" applyFill="1" applyBorder="1" applyAlignment="1" applyProtection="1">
      <alignment horizontal="center" vertical="center" wrapText="1"/>
      <protection locked="0"/>
    </xf>
    <xf numFmtId="0" fontId="24" fillId="0" borderId="0" xfId="53" applyFont="1" applyFill="1" applyBorder="1" applyAlignment="1" applyProtection="1"/>
    <xf numFmtId="0" fontId="10" fillId="0" borderId="0" xfId="53" applyFont="1" applyFill="1" applyBorder="1" applyAlignment="1" applyProtection="1">
      <alignment horizontal="center" vertical="top"/>
    </xf>
    <xf numFmtId="0" fontId="12" fillId="0" borderId="11" xfId="53" applyFont="1" applyFill="1" applyBorder="1" applyAlignment="1" applyProtection="1">
      <alignment horizontal="left" vertical="center"/>
    </xf>
    <xf numFmtId="4" fontId="12" fillId="0" borderId="19" xfId="53" applyNumberFormat="1" applyFont="1" applyFill="1" applyBorder="1" applyAlignment="1" applyProtection="1">
      <alignment horizontal="right" vertical="center"/>
      <protection locked="0"/>
    </xf>
    <xf numFmtId="0" fontId="1" fillId="0" borderId="7" xfId="53" applyFont="1" applyFill="1" applyBorder="1" applyAlignment="1" applyProtection="1"/>
    <xf numFmtId="0" fontId="21" fillId="0" borderId="11" xfId="53" applyFont="1" applyFill="1" applyBorder="1" applyAlignment="1" applyProtection="1">
      <alignment horizontal="center" vertical="center"/>
    </xf>
    <xf numFmtId="4" fontId="21" fillId="0" borderId="19" xfId="53" applyNumberFormat="1" applyFont="1" applyFill="1" applyBorder="1" applyAlignment="1" applyProtection="1">
      <alignment horizontal="right" vertical="center"/>
    </xf>
    <xf numFmtId="0" fontId="12" fillId="0" borderId="19" xfId="53" applyFont="1" applyFill="1" applyBorder="1" applyAlignment="1" applyProtection="1">
      <alignment horizontal="right" vertical="center"/>
    </xf>
    <xf numFmtId="0" fontId="21" fillId="0" borderId="11" xfId="53" applyFont="1" applyFill="1" applyBorder="1" applyAlignment="1" applyProtection="1">
      <alignment horizontal="center" vertical="center"/>
      <protection locked="0"/>
    </xf>
    <xf numFmtId="0" fontId="21" fillId="0" borderId="7" xfId="53" applyFont="1" applyFill="1" applyBorder="1" applyAlignment="1" applyProtection="1">
      <alignment horizontal="right" vertical="center"/>
      <protection locked="0"/>
    </xf>
    <xf numFmtId="0" fontId="2" fillId="0" borderId="22" xfId="53" applyFont="1" applyFill="1" applyBorder="1" applyAlignment="1" applyProtection="1" quotePrefix="1">
      <alignment horizontal="center" vertical="center"/>
    </xf>
    <xf numFmtId="49" fontId="5" fillId="0" borderId="6" xfId="56" applyNumberFormat="1" applyFont="1" applyFill="1" applyBorder="1" applyAlignment="1" quotePrefix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常规 3 3" xfId="45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Normal" xfId="53"/>
    <cellStyle name="常规 11" xfId="54"/>
    <cellStyle name="常规 2" xfId="55"/>
    <cellStyle name="常规 3" xfId="56"/>
    <cellStyle name="常规 4" xfId="57"/>
    <cellStyle name="常规 5" xfId="58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2"/>
  <sheetViews>
    <sheetView zoomScaleSheetLayoutView="60" workbookViewId="0">
      <pane xSplit="1" ySplit="6" topLeftCell="B7" activePane="bottomRight" state="frozen"/>
      <selection/>
      <selection pane="topRight"/>
      <selection pane="bottomLeft"/>
      <selection pane="bottomRight" activeCell="B14" sqref="B14"/>
    </sheetView>
  </sheetViews>
  <sheetFormatPr defaultColWidth="8" defaultRowHeight="12.3" outlineLevelCol="3"/>
  <cols>
    <col min="1" max="1" width="39.5663716814159" style="30" customWidth="1"/>
    <col min="2" max="2" width="43.141592920354" style="30" customWidth="1"/>
    <col min="3" max="3" width="40.4247787610619" style="30" customWidth="1"/>
    <col min="4" max="4" width="46.141592920354" style="30" customWidth="1"/>
    <col min="5" max="5" width="8" style="17" customWidth="1"/>
    <col min="6" max="16384" width="8" style="17"/>
  </cols>
  <sheetData>
    <row r="1" ht="17.1" customHeight="1" spans="1:4">
      <c r="A1" s="258"/>
      <c r="B1" s="31"/>
      <c r="C1" s="31"/>
      <c r="D1" s="94" t="s">
        <v>0</v>
      </c>
    </row>
    <row r="2" ht="36" customHeight="1" spans="1:4">
      <c r="A2" s="18" t="s">
        <v>1</v>
      </c>
      <c r="B2" s="259"/>
      <c r="C2" s="259"/>
      <c r="D2" s="259"/>
    </row>
    <row r="3" ht="21" customHeight="1" spans="1:4">
      <c r="A3" s="53" t="s">
        <v>2</v>
      </c>
      <c r="B3" s="196"/>
      <c r="C3" s="196"/>
      <c r="D3" s="93" t="s">
        <v>3</v>
      </c>
    </row>
    <row r="4" ht="19.5" customHeight="1" spans="1:4">
      <c r="A4" s="39" t="s">
        <v>4</v>
      </c>
      <c r="B4" s="104"/>
      <c r="C4" s="39" t="s">
        <v>5</v>
      </c>
      <c r="D4" s="104"/>
    </row>
    <row r="5" ht="19.5" customHeight="1" spans="1:4">
      <c r="A5" s="38" t="s">
        <v>6</v>
      </c>
      <c r="B5" s="38" t="s">
        <v>7</v>
      </c>
      <c r="C5" s="38" t="s">
        <v>8</v>
      </c>
      <c r="D5" s="38" t="s">
        <v>7</v>
      </c>
    </row>
    <row r="6" ht="19.5" customHeight="1" spans="1:4">
      <c r="A6" s="41"/>
      <c r="B6" s="41"/>
      <c r="C6" s="41"/>
      <c r="D6" s="41"/>
    </row>
    <row r="7" ht="20.25" customHeight="1" spans="1:4">
      <c r="A7" s="201" t="s">
        <v>9</v>
      </c>
      <c r="B7" s="158">
        <v>99.62</v>
      </c>
      <c r="C7" s="201" t="s">
        <v>10</v>
      </c>
      <c r="D7" s="158">
        <v>0.75</v>
      </c>
    </row>
    <row r="8" ht="20.25" customHeight="1" spans="1:4">
      <c r="A8" s="201" t="s">
        <v>11</v>
      </c>
      <c r="B8" s="158"/>
      <c r="C8" s="201" t="s">
        <v>12</v>
      </c>
      <c r="D8" s="158"/>
    </row>
    <row r="9" ht="20.25" customHeight="1" spans="1:4">
      <c r="A9" s="201" t="s">
        <v>13</v>
      </c>
      <c r="B9" s="158"/>
      <c r="C9" s="201" t="s">
        <v>14</v>
      </c>
      <c r="D9" s="158"/>
    </row>
    <row r="10" ht="20.25" customHeight="1" spans="1:4">
      <c r="A10" s="201" t="s">
        <v>15</v>
      </c>
      <c r="B10" s="153"/>
      <c r="C10" s="201" t="s">
        <v>16</v>
      </c>
      <c r="D10" s="158"/>
    </row>
    <row r="11" ht="20.25" customHeight="1" spans="1:4">
      <c r="A11" s="201" t="s">
        <v>17</v>
      </c>
      <c r="B11" s="153"/>
      <c r="C11" s="201" t="s">
        <v>18</v>
      </c>
      <c r="D11" s="158"/>
    </row>
    <row r="12" ht="20.25" customHeight="1" spans="1:4">
      <c r="A12" s="201" t="s">
        <v>19</v>
      </c>
      <c r="B12" s="153"/>
      <c r="C12" s="201" t="s">
        <v>20</v>
      </c>
      <c r="D12" s="158"/>
    </row>
    <row r="13" ht="20.25" customHeight="1" spans="1:4">
      <c r="A13" s="201" t="s">
        <v>21</v>
      </c>
      <c r="B13" s="153"/>
      <c r="C13" s="201" t="s">
        <v>22</v>
      </c>
      <c r="D13" s="158"/>
    </row>
    <row r="14" ht="20.25" customHeight="1" spans="1:4">
      <c r="A14" s="201" t="s">
        <v>23</v>
      </c>
      <c r="B14" s="153"/>
      <c r="C14" s="201" t="s">
        <v>24</v>
      </c>
      <c r="D14" s="158">
        <v>89.85</v>
      </c>
    </row>
    <row r="15" ht="20.25" customHeight="1" spans="1:4">
      <c r="A15" s="260" t="s">
        <v>25</v>
      </c>
      <c r="B15" s="261"/>
      <c r="C15" s="201" t="s">
        <v>26</v>
      </c>
      <c r="D15" s="158">
        <v>4.79</v>
      </c>
    </row>
    <row r="16" ht="20.25" customHeight="1" spans="1:4">
      <c r="A16" s="260" t="s">
        <v>27</v>
      </c>
      <c r="B16" s="262"/>
      <c r="C16" s="201" t="s">
        <v>28</v>
      </c>
      <c r="D16" s="158"/>
    </row>
    <row r="17" ht="20.25" customHeight="1" spans="1:4">
      <c r="A17" s="262"/>
      <c r="B17" s="262"/>
      <c r="C17" s="201" t="s">
        <v>29</v>
      </c>
      <c r="D17" s="158"/>
    </row>
    <row r="18" ht="20.25" customHeight="1" spans="1:4">
      <c r="A18" s="262"/>
      <c r="B18" s="262"/>
      <c r="C18" s="201" t="s">
        <v>30</v>
      </c>
      <c r="D18" s="158"/>
    </row>
    <row r="19" ht="20.25" customHeight="1" spans="1:4">
      <c r="A19" s="262"/>
      <c r="B19" s="262"/>
      <c r="C19" s="201" t="s">
        <v>31</v>
      </c>
      <c r="D19" s="158"/>
    </row>
    <row r="20" ht="20.25" customHeight="1" spans="1:4">
      <c r="A20" s="262"/>
      <c r="B20" s="262"/>
      <c r="C20" s="201" t="s">
        <v>32</v>
      </c>
      <c r="D20" s="158"/>
    </row>
    <row r="21" ht="20.25" customHeight="1" spans="1:4">
      <c r="A21" s="262"/>
      <c r="B21" s="262"/>
      <c r="C21" s="201" t="s">
        <v>33</v>
      </c>
      <c r="D21" s="158"/>
    </row>
    <row r="22" ht="20.25" customHeight="1" spans="1:4">
      <c r="A22" s="262"/>
      <c r="B22" s="262"/>
      <c r="C22" s="201" t="s">
        <v>34</v>
      </c>
      <c r="D22" s="158"/>
    </row>
    <row r="23" ht="20.25" customHeight="1" spans="1:4">
      <c r="A23" s="262"/>
      <c r="B23" s="262"/>
      <c r="C23" s="201" t="s">
        <v>35</v>
      </c>
      <c r="D23" s="158"/>
    </row>
    <row r="24" ht="20.25" customHeight="1" spans="1:4">
      <c r="A24" s="262"/>
      <c r="B24" s="262"/>
      <c r="C24" s="201" t="s">
        <v>36</v>
      </c>
      <c r="D24" s="158"/>
    </row>
    <row r="25" ht="20.25" customHeight="1" spans="1:4">
      <c r="A25" s="262"/>
      <c r="B25" s="262"/>
      <c r="C25" s="201" t="s">
        <v>37</v>
      </c>
      <c r="D25" s="158">
        <v>4.23</v>
      </c>
    </row>
    <row r="26" ht="20.25" customHeight="1" spans="1:4">
      <c r="A26" s="262"/>
      <c r="B26" s="262"/>
      <c r="C26" s="201" t="s">
        <v>38</v>
      </c>
      <c r="D26" s="158"/>
    </row>
    <row r="27" ht="20.25" customHeight="1" spans="1:4">
      <c r="A27" s="262"/>
      <c r="B27" s="262"/>
      <c r="C27" s="201" t="s">
        <v>39</v>
      </c>
      <c r="D27" s="158"/>
    </row>
    <row r="28" ht="20.25" customHeight="1" spans="1:4">
      <c r="A28" s="262"/>
      <c r="B28" s="262"/>
      <c r="C28" s="201" t="s">
        <v>40</v>
      </c>
      <c r="D28" s="158"/>
    </row>
    <row r="29" ht="20.25" customHeight="1" spans="1:4">
      <c r="A29" s="262"/>
      <c r="B29" s="262"/>
      <c r="C29" s="201" t="s">
        <v>41</v>
      </c>
      <c r="D29" s="158"/>
    </row>
    <row r="30" ht="20.25" customHeight="1" spans="1:4">
      <c r="A30" s="263" t="s">
        <v>42</v>
      </c>
      <c r="B30" s="264">
        <f>SUM(B7:B29)</f>
        <v>99.62</v>
      </c>
      <c r="C30" s="204" t="s">
        <v>43</v>
      </c>
      <c r="D30" s="202">
        <f>SUM(D7:D29)</f>
        <v>99.62</v>
      </c>
    </row>
    <row r="31" ht="20.25" customHeight="1" spans="1:4">
      <c r="A31" s="260" t="s">
        <v>44</v>
      </c>
      <c r="B31" s="265" t="s">
        <v>45</v>
      </c>
      <c r="C31" s="201" t="s">
        <v>46</v>
      </c>
      <c r="D31" s="249" t="s">
        <v>47</v>
      </c>
    </row>
    <row r="32" ht="20.25" customHeight="1" spans="1:4">
      <c r="A32" s="266" t="s">
        <v>48</v>
      </c>
      <c r="B32" s="264">
        <f>B30</f>
        <v>99.62</v>
      </c>
      <c r="C32" s="204" t="s">
        <v>49</v>
      </c>
      <c r="D32" s="267">
        <f>D30</f>
        <v>99.62</v>
      </c>
    </row>
  </sheetData>
  <mergeCells count="8">
    <mergeCell ref="A2:D2"/>
    <mergeCell ref="A3:B3"/>
    <mergeCell ref="A4:B4"/>
    <mergeCell ref="C4:D4"/>
    <mergeCell ref="A5:A6"/>
    <mergeCell ref="B5:B6"/>
    <mergeCell ref="C5:C6"/>
    <mergeCell ref="D5:D6"/>
  </mergeCells>
  <printOptions horizontalCentered="1"/>
  <pageMargins left="0.39" right="0.39" top="0.51" bottom="0.51" header="0.31" footer="0.31"/>
  <pageSetup paperSize="9" scale="81" orientation="landscape" horizontalDpi="600" verticalDpi="600"/>
  <headerFooter>
    <oddFooter>&amp;C&amp;"-"&amp;16- &amp;P -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1"/>
  <sheetViews>
    <sheetView zoomScaleSheetLayoutView="60" workbookViewId="0">
      <selection activeCell="C19" sqref="C19"/>
    </sheetView>
  </sheetViews>
  <sheetFormatPr defaultColWidth="8.89380530973451" defaultRowHeight="14.25" customHeight="1" outlineLevelCol="5"/>
  <cols>
    <col min="1" max="2" width="21.141592920354" style="96" customWidth="1"/>
    <col min="3" max="3" width="21.141592920354" style="30" customWidth="1"/>
    <col min="4" max="4" width="27.7079646017699" style="30" customWidth="1"/>
    <col min="5" max="6" width="36.7079646017699" style="30" customWidth="1"/>
    <col min="7" max="7" width="9.14159292035398" style="30" customWidth="1"/>
    <col min="8" max="16384" width="9.14159292035398" style="30"/>
  </cols>
  <sheetData>
    <row r="1" ht="12" customHeight="1" spans="1:6">
      <c r="A1" s="97">
        <v>0</v>
      </c>
      <c r="B1" s="97">
        <v>0</v>
      </c>
      <c r="C1" s="98">
        <v>1</v>
      </c>
      <c r="D1" s="99"/>
      <c r="E1" s="99"/>
      <c r="F1" s="99" t="s">
        <v>348</v>
      </c>
    </row>
    <row r="2" ht="26.25" customHeight="1" spans="1:6">
      <c r="A2" s="100" t="s">
        <v>349</v>
      </c>
      <c r="B2" s="100"/>
      <c r="C2" s="101"/>
      <c r="D2" s="101"/>
      <c r="E2" s="101"/>
      <c r="F2" s="101"/>
    </row>
    <row r="3" ht="13.5" customHeight="1" spans="1:6">
      <c r="A3" s="102" t="s">
        <v>2</v>
      </c>
      <c r="B3" s="102"/>
      <c r="C3" s="98"/>
      <c r="D3" s="99"/>
      <c r="E3" s="99"/>
      <c r="F3" s="99" t="s">
        <v>3</v>
      </c>
    </row>
    <row r="4" ht="19.5" customHeight="1" spans="1:6">
      <c r="A4" s="38" t="s">
        <v>167</v>
      </c>
      <c r="B4" s="103" t="s">
        <v>70</v>
      </c>
      <c r="C4" s="38" t="s">
        <v>71</v>
      </c>
      <c r="D4" s="39" t="s">
        <v>350</v>
      </c>
      <c r="E4" s="40"/>
      <c r="F4" s="104"/>
    </row>
    <row r="5" ht="18.75" customHeight="1" spans="1:6">
      <c r="A5" s="41"/>
      <c r="B5" s="105"/>
      <c r="C5" s="42"/>
      <c r="D5" s="38" t="s">
        <v>54</v>
      </c>
      <c r="E5" s="39" t="s">
        <v>72</v>
      </c>
      <c r="F5" s="38" t="s">
        <v>73</v>
      </c>
    </row>
    <row r="6" ht="18.75" customHeight="1" spans="1:6">
      <c r="A6" s="106">
        <v>1</v>
      </c>
      <c r="B6" s="106" t="s">
        <v>185</v>
      </c>
      <c r="C6" s="45">
        <v>3</v>
      </c>
      <c r="D6" s="106" t="s">
        <v>187</v>
      </c>
      <c r="E6" s="106" t="s">
        <v>188</v>
      </c>
      <c r="F6" s="45">
        <v>6</v>
      </c>
    </row>
    <row r="7" ht="18.75" customHeight="1" spans="1:6">
      <c r="A7" s="24" t="s">
        <v>45</v>
      </c>
      <c r="B7" s="24" t="s">
        <v>45</v>
      </c>
      <c r="C7" s="24" t="s">
        <v>45</v>
      </c>
      <c r="D7" s="107" t="s">
        <v>45</v>
      </c>
      <c r="E7" s="108" t="s">
        <v>45</v>
      </c>
      <c r="F7" s="108" t="s">
        <v>45</v>
      </c>
    </row>
    <row r="8" ht="18.75" customHeight="1" spans="1:6">
      <c r="A8" s="109" t="s">
        <v>116</v>
      </c>
      <c r="B8" s="110"/>
      <c r="C8" s="111" t="s">
        <v>116</v>
      </c>
      <c r="D8" s="107" t="s">
        <v>45</v>
      </c>
      <c r="E8" s="108" t="s">
        <v>45</v>
      </c>
      <c r="F8" s="108" t="s">
        <v>45</v>
      </c>
    </row>
    <row r="10" customHeight="1" spans="1:5">
      <c r="A10" s="64" t="s">
        <v>351</v>
      </c>
      <c r="B10" s="64"/>
      <c r="C10" s="64"/>
      <c r="D10" s="64"/>
      <c r="E10" s="64"/>
    </row>
    <row r="11" customHeight="1" spans="1:5">
      <c r="A11" s="64"/>
      <c r="B11" s="64"/>
      <c r="C11" s="64"/>
      <c r="D11" s="64"/>
      <c r="E11" s="64"/>
    </row>
  </sheetData>
  <mergeCells count="8">
    <mergeCell ref="A2:F2"/>
    <mergeCell ref="A3:D3"/>
    <mergeCell ref="D4:F4"/>
    <mergeCell ref="A8:C8"/>
    <mergeCell ref="A4:A5"/>
    <mergeCell ref="B4:B5"/>
    <mergeCell ref="C4:C5"/>
    <mergeCell ref="A10:E11"/>
  </mergeCells>
  <printOptions horizontalCentered="1"/>
  <pageMargins left="0.39" right="0.39" top="0.51" bottom="0.51" header="0.31" footer="0.31"/>
  <pageSetup paperSize="9" scale="86" orientation="landscape" horizontalDpi="600" verticalDpi="600"/>
  <headerFooter>
    <oddFooter>&amp;C&amp;"-"&amp;16- &amp;P 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2"/>
  <sheetViews>
    <sheetView zoomScaleSheetLayoutView="60" workbookViewId="0">
      <selection activeCell="I14" sqref="I14"/>
    </sheetView>
  </sheetViews>
  <sheetFormatPr defaultColWidth="8.89380530973451" defaultRowHeight="14.25" customHeight="1"/>
  <cols>
    <col min="1" max="1" width="20.7079646017699" style="30" customWidth="1"/>
    <col min="2" max="2" width="21.7079646017699" style="30" customWidth="1"/>
    <col min="3" max="3" width="35.283185840708" style="30" customWidth="1"/>
    <col min="4" max="4" width="7.70796460176991" style="30" customWidth="1"/>
    <col min="5" max="6" width="10.283185840708" style="30" customWidth="1"/>
    <col min="7" max="7" width="12" style="30" customWidth="1"/>
    <col min="8" max="10" width="10" style="30" customWidth="1"/>
    <col min="11" max="11" width="9.14159292035398" style="17" customWidth="1"/>
    <col min="12" max="13" width="9.14159292035398" style="30" customWidth="1"/>
    <col min="14" max="15" width="12.7079646017699" style="30" customWidth="1"/>
    <col min="16" max="16" width="9.14159292035398" style="17" customWidth="1"/>
    <col min="17" max="17" width="10.4247787610619" style="30" customWidth="1"/>
    <col min="18" max="18" width="9.14159292035398" style="17" customWidth="1"/>
    <col min="19" max="16384" width="9.14159292035398" style="17"/>
  </cols>
  <sheetData>
    <row r="1" ht="13.5" customHeight="1" spans="1:17">
      <c r="A1" s="31"/>
      <c r="B1" s="31"/>
      <c r="C1" s="31"/>
      <c r="D1" s="31"/>
      <c r="E1" s="31"/>
      <c r="F1" s="31"/>
      <c r="G1" s="31"/>
      <c r="H1" s="31"/>
      <c r="I1" s="31"/>
      <c r="J1" s="31"/>
      <c r="P1" s="29"/>
      <c r="Q1" s="93" t="s">
        <v>352</v>
      </c>
    </row>
    <row r="2" ht="27.75" customHeight="1" spans="1:17">
      <c r="A2" s="33" t="s">
        <v>353</v>
      </c>
      <c r="B2" s="19"/>
      <c r="C2" s="19"/>
      <c r="D2" s="19"/>
      <c r="E2" s="19"/>
      <c r="F2" s="19"/>
      <c r="G2" s="19"/>
      <c r="H2" s="19"/>
      <c r="I2" s="19"/>
      <c r="J2" s="19"/>
      <c r="K2" s="20"/>
      <c r="L2" s="19"/>
      <c r="M2" s="19"/>
      <c r="N2" s="19"/>
      <c r="O2" s="19"/>
      <c r="P2" s="20"/>
      <c r="Q2" s="19"/>
    </row>
    <row r="3" ht="18.75" customHeight="1" spans="1:17">
      <c r="A3" s="53" t="s">
        <v>2</v>
      </c>
      <c r="B3" s="54"/>
      <c r="C3" s="54"/>
      <c r="D3" s="54"/>
      <c r="E3" s="54"/>
      <c r="F3" s="54"/>
      <c r="G3" s="54"/>
      <c r="H3" s="54"/>
      <c r="I3" s="54"/>
      <c r="J3" s="54"/>
      <c r="P3" s="49"/>
      <c r="Q3" s="94" t="s">
        <v>158</v>
      </c>
    </row>
    <row r="4" ht="15.75" customHeight="1" spans="1:17">
      <c r="A4" s="43" t="s">
        <v>354</v>
      </c>
      <c r="B4" s="73" t="s">
        <v>355</v>
      </c>
      <c r="C4" s="73" t="s">
        <v>356</v>
      </c>
      <c r="D4" s="73" t="s">
        <v>357</v>
      </c>
      <c r="E4" s="73" t="s">
        <v>358</v>
      </c>
      <c r="F4" s="73" t="s">
        <v>359</v>
      </c>
      <c r="G4" s="74" t="s">
        <v>174</v>
      </c>
      <c r="H4" s="75"/>
      <c r="I4" s="75"/>
      <c r="J4" s="74"/>
      <c r="K4" s="89"/>
      <c r="L4" s="74"/>
      <c r="M4" s="74"/>
      <c r="N4" s="74"/>
      <c r="O4" s="74"/>
      <c r="P4" s="89"/>
      <c r="Q4" s="95"/>
    </row>
    <row r="5" ht="17.25" customHeight="1" spans="1:17">
      <c r="A5" s="76"/>
      <c r="B5" s="77"/>
      <c r="C5" s="77"/>
      <c r="D5" s="77"/>
      <c r="E5" s="77"/>
      <c r="F5" s="77"/>
      <c r="G5" s="78" t="s">
        <v>54</v>
      </c>
      <c r="H5" s="55" t="s">
        <v>57</v>
      </c>
      <c r="I5" s="55" t="s">
        <v>360</v>
      </c>
      <c r="J5" s="77" t="s">
        <v>361</v>
      </c>
      <c r="K5" s="90" t="s">
        <v>362</v>
      </c>
      <c r="L5" s="81" t="s">
        <v>61</v>
      </c>
      <c r="M5" s="81"/>
      <c r="N5" s="81"/>
      <c r="O5" s="81"/>
      <c r="P5" s="91"/>
      <c r="Q5" s="80"/>
    </row>
    <row r="6" ht="54" customHeight="1" spans="1:17">
      <c r="A6" s="79"/>
      <c r="B6" s="80"/>
      <c r="C6" s="80"/>
      <c r="D6" s="80"/>
      <c r="E6" s="80"/>
      <c r="F6" s="80"/>
      <c r="G6" s="81"/>
      <c r="H6" s="55"/>
      <c r="I6" s="55"/>
      <c r="J6" s="80"/>
      <c r="K6" s="92"/>
      <c r="L6" s="80" t="s">
        <v>56</v>
      </c>
      <c r="M6" s="80" t="s">
        <v>62</v>
      </c>
      <c r="N6" s="80" t="s">
        <v>271</v>
      </c>
      <c r="O6" s="80" t="s">
        <v>64</v>
      </c>
      <c r="P6" s="92" t="s">
        <v>65</v>
      </c>
      <c r="Q6" s="80" t="s">
        <v>66</v>
      </c>
    </row>
    <row r="7" ht="24.95" customHeight="1" spans="1:17">
      <c r="A7" s="41">
        <v>1</v>
      </c>
      <c r="B7" s="82">
        <v>2</v>
      </c>
      <c r="C7" s="82">
        <v>3</v>
      </c>
      <c r="D7" s="41">
        <v>4</v>
      </c>
      <c r="E7" s="82">
        <v>5</v>
      </c>
      <c r="F7" s="82">
        <v>6</v>
      </c>
      <c r="G7" s="41">
        <v>7</v>
      </c>
      <c r="H7" s="82">
        <v>8</v>
      </c>
      <c r="I7" s="82">
        <v>9</v>
      </c>
      <c r="J7" s="41">
        <v>10</v>
      </c>
      <c r="K7" s="82">
        <v>11</v>
      </c>
      <c r="L7" s="82">
        <v>12</v>
      </c>
      <c r="M7" s="41">
        <v>13</v>
      </c>
      <c r="N7" s="82">
        <v>14</v>
      </c>
      <c r="O7" s="82">
        <v>15</v>
      </c>
      <c r="P7" s="41">
        <v>16</v>
      </c>
      <c r="Q7" s="82">
        <v>17</v>
      </c>
    </row>
    <row r="8" ht="33" customHeight="1" spans="1:17">
      <c r="A8" s="41" t="s">
        <v>336</v>
      </c>
      <c r="B8" s="82" t="s">
        <v>363</v>
      </c>
      <c r="C8" s="82" t="s">
        <v>364</v>
      </c>
      <c r="D8" s="82" t="s">
        <v>365</v>
      </c>
      <c r="E8" s="82">
        <v>5</v>
      </c>
      <c r="F8" s="82"/>
      <c r="G8" s="82">
        <f>H8</f>
        <v>2.5</v>
      </c>
      <c r="H8" s="82">
        <v>2.5</v>
      </c>
      <c r="I8" s="82"/>
      <c r="J8" s="82"/>
      <c r="K8" s="82"/>
      <c r="L8" s="82"/>
      <c r="M8" s="82"/>
      <c r="N8" s="82"/>
      <c r="O8" s="82"/>
      <c r="P8" s="82"/>
      <c r="Q8" s="82"/>
    </row>
    <row r="9" ht="33" customHeight="1" spans="1:17">
      <c r="A9" s="41" t="s">
        <v>336</v>
      </c>
      <c r="B9" s="82" t="s">
        <v>366</v>
      </c>
      <c r="C9" s="82" t="s">
        <v>367</v>
      </c>
      <c r="D9" s="82" t="s">
        <v>365</v>
      </c>
      <c r="E9" s="82">
        <v>1</v>
      </c>
      <c r="F9" s="82"/>
      <c r="G9" s="82">
        <f>H9</f>
        <v>0.2</v>
      </c>
      <c r="H9" s="82">
        <v>0.2</v>
      </c>
      <c r="I9" s="82"/>
      <c r="J9" s="82"/>
      <c r="K9" s="82"/>
      <c r="L9" s="82"/>
      <c r="M9" s="82"/>
      <c r="N9" s="82"/>
      <c r="O9" s="82"/>
      <c r="P9" s="82"/>
      <c r="Q9" s="82"/>
    </row>
    <row r="10" ht="33" customHeight="1" spans="1:17">
      <c r="A10" s="83"/>
      <c r="B10" s="84"/>
      <c r="C10" s="84"/>
      <c r="D10" s="84"/>
      <c r="E10" s="85"/>
      <c r="F10" s="86" t="s">
        <v>45</v>
      </c>
      <c r="G10" s="86" t="s">
        <v>45</v>
      </c>
      <c r="H10" s="86" t="s">
        <v>45</v>
      </c>
      <c r="I10" s="86" t="s">
        <v>45</v>
      </c>
      <c r="J10" s="86" t="s">
        <v>45</v>
      </c>
      <c r="K10" s="86" t="s">
        <v>45</v>
      </c>
      <c r="L10" s="86" t="s">
        <v>45</v>
      </c>
      <c r="M10" s="86" t="s">
        <v>45</v>
      </c>
      <c r="N10" s="86" t="s">
        <v>45</v>
      </c>
      <c r="O10" s="86"/>
      <c r="P10" s="86" t="s">
        <v>45</v>
      </c>
      <c r="Q10" s="86" t="s">
        <v>45</v>
      </c>
    </row>
    <row r="11" ht="21" customHeight="1" spans="1:17">
      <c r="A11" s="83" t="s">
        <v>45</v>
      </c>
      <c r="B11" s="84" t="s">
        <v>45</v>
      </c>
      <c r="C11" s="84" t="s">
        <v>45</v>
      </c>
      <c r="D11" s="84" t="s">
        <v>45</v>
      </c>
      <c r="E11" s="85" t="s">
        <v>45</v>
      </c>
      <c r="F11" s="85" t="s">
        <v>45</v>
      </c>
      <c r="G11" s="85" t="s">
        <v>45</v>
      </c>
      <c r="H11" s="85" t="s">
        <v>45</v>
      </c>
      <c r="I11" s="85" t="s">
        <v>45</v>
      </c>
      <c r="J11" s="85" t="s">
        <v>45</v>
      </c>
      <c r="K11" s="86" t="s">
        <v>45</v>
      </c>
      <c r="L11" s="85" t="s">
        <v>45</v>
      </c>
      <c r="M11" s="85" t="s">
        <v>45</v>
      </c>
      <c r="N11" s="85" t="s">
        <v>45</v>
      </c>
      <c r="O11" s="85"/>
      <c r="P11" s="86" t="s">
        <v>45</v>
      </c>
      <c r="Q11" s="85" t="s">
        <v>45</v>
      </c>
    </row>
    <row r="12" ht="21" customHeight="1" spans="1:17">
      <c r="A12" s="87" t="s">
        <v>116</v>
      </c>
      <c r="B12" s="88"/>
      <c r="C12" s="88"/>
      <c r="D12" s="88"/>
      <c r="E12" s="85"/>
      <c r="F12" s="86" t="s">
        <v>45</v>
      </c>
      <c r="G12" s="86">
        <f>SUM(G8:G9)</f>
        <v>2.7</v>
      </c>
      <c r="H12" s="86">
        <f>SUM(H8:H9)</f>
        <v>2.7</v>
      </c>
      <c r="I12" s="86" t="s">
        <v>45</v>
      </c>
      <c r="J12" s="86" t="s">
        <v>45</v>
      </c>
      <c r="K12" s="86" t="s">
        <v>45</v>
      </c>
      <c r="L12" s="86" t="s">
        <v>45</v>
      </c>
      <c r="M12" s="86" t="s">
        <v>45</v>
      </c>
      <c r="N12" s="86" t="s">
        <v>45</v>
      </c>
      <c r="O12" s="86"/>
      <c r="P12" s="86" t="s">
        <v>45</v>
      </c>
      <c r="Q12" s="86" t="s">
        <v>45</v>
      </c>
    </row>
  </sheetData>
  <mergeCells count="16">
    <mergeCell ref="A2:Q2"/>
    <mergeCell ref="A3:F3"/>
    <mergeCell ref="G4:Q4"/>
    <mergeCell ref="L5:Q5"/>
    <mergeCell ref="A12:E12"/>
    <mergeCell ref="A4:A6"/>
    <mergeCell ref="B4:B6"/>
    <mergeCell ref="C4:C6"/>
    <mergeCell ref="D4:D6"/>
    <mergeCell ref="E4:E6"/>
    <mergeCell ref="F4:F6"/>
    <mergeCell ref="G5:G6"/>
    <mergeCell ref="H5:H6"/>
    <mergeCell ref="I5:I6"/>
    <mergeCell ref="J5:J6"/>
    <mergeCell ref="K5:K6"/>
  </mergeCells>
  <printOptions horizontalCentered="1"/>
  <pageMargins left="0.39" right="0.39" top="0.51" bottom="0.51" header="0.31" footer="0.31"/>
  <pageSetup paperSize="9" scale="64" orientation="landscape" horizontalDpi="600" verticalDpi="600"/>
  <headerFooter>
    <oddFooter>&amp;C&amp;"-"&amp;16- &amp;P 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zoomScaleSheetLayoutView="60" workbookViewId="0">
      <selection activeCell="F24" sqref="F24"/>
    </sheetView>
  </sheetViews>
  <sheetFormatPr defaultColWidth="8.70796460176991" defaultRowHeight="14.25" customHeight="1"/>
  <cols>
    <col min="1" max="7" width="9.14159292035398" style="50" customWidth="1"/>
    <col min="8" max="8" width="12" style="30" customWidth="1"/>
    <col min="9" max="11" width="10" style="30" customWidth="1"/>
    <col min="12" max="12" width="9.14159292035398" style="17" customWidth="1"/>
    <col min="13" max="14" width="9.14159292035398" style="30" customWidth="1"/>
    <col min="15" max="16" width="12.7079646017699" style="30" customWidth="1"/>
    <col min="17" max="17" width="9.14159292035398" style="17" customWidth="1"/>
    <col min="18" max="18" width="10.4247787610619" style="30" customWidth="1"/>
    <col min="19" max="19" width="9.14159292035398" style="17" customWidth="1"/>
    <col min="20" max="247" width="9.14159292035398" style="17"/>
    <col min="248" max="16384" width="8.70796460176991" style="17"/>
  </cols>
  <sheetData>
    <row r="1" ht="13.5" customHeight="1" spans="1:18">
      <c r="A1" s="31"/>
      <c r="B1" s="31"/>
      <c r="C1" s="31"/>
      <c r="D1" s="31"/>
      <c r="E1" s="31"/>
      <c r="F1" s="31"/>
      <c r="G1" s="31"/>
      <c r="H1" s="51"/>
      <c r="I1" s="51"/>
      <c r="J1" s="51"/>
      <c r="K1" s="51"/>
      <c r="L1" s="65"/>
      <c r="M1" s="37"/>
      <c r="N1" s="37"/>
      <c r="O1" s="37"/>
      <c r="P1" s="37"/>
      <c r="Q1" s="69"/>
      <c r="R1" s="70" t="s">
        <v>368</v>
      </c>
    </row>
    <row r="2" ht="27.75" customHeight="1" spans="1:18">
      <c r="A2" s="52" t="s">
        <v>369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</row>
    <row r="3" ht="26.1" customHeight="1" spans="1:18">
      <c r="A3" s="53" t="s">
        <v>2</v>
      </c>
      <c r="B3" s="54"/>
      <c r="C3" s="54"/>
      <c r="D3" s="54"/>
      <c r="E3" s="54"/>
      <c r="F3" s="54"/>
      <c r="G3" s="54"/>
      <c r="H3" s="35"/>
      <c r="I3" s="35"/>
      <c r="J3" s="35"/>
      <c r="K3" s="35"/>
      <c r="L3" s="65"/>
      <c r="M3" s="37"/>
      <c r="N3" s="37"/>
      <c r="O3" s="37"/>
      <c r="P3" s="37"/>
      <c r="Q3" s="71"/>
      <c r="R3" s="72" t="s">
        <v>158</v>
      </c>
    </row>
    <row r="4" ht="15.75" customHeight="1" spans="1:18">
      <c r="A4" s="55" t="s">
        <v>354</v>
      </c>
      <c r="B4" s="55" t="s">
        <v>370</v>
      </c>
      <c r="C4" s="55" t="s">
        <v>371</v>
      </c>
      <c r="D4" s="55" t="s">
        <v>372</v>
      </c>
      <c r="E4" s="55" t="s">
        <v>373</v>
      </c>
      <c r="F4" s="55" t="s">
        <v>374</v>
      </c>
      <c r="G4" s="55" t="s">
        <v>375</v>
      </c>
      <c r="H4" s="55" t="s">
        <v>174</v>
      </c>
      <c r="I4" s="55"/>
      <c r="J4" s="55"/>
      <c r="K4" s="55"/>
      <c r="L4" s="66"/>
      <c r="M4" s="55"/>
      <c r="N4" s="55"/>
      <c r="O4" s="55"/>
      <c r="P4" s="55"/>
      <c r="Q4" s="66"/>
      <c r="R4" s="55"/>
    </row>
    <row r="5" ht="17.25" customHeight="1" spans="1:18">
      <c r="A5" s="55"/>
      <c r="B5" s="55"/>
      <c r="C5" s="55"/>
      <c r="D5" s="55"/>
      <c r="E5" s="55"/>
      <c r="F5" s="55"/>
      <c r="G5" s="55"/>
      <c r="H5" s="55" t="s">
        <v>54</v>
      </c>
      <c r="I5" s="55" t="s">
        <v>57</v>
      </c>
      <c r="J5" s="55" t="s">
        <v>360</v>
      </c>
      <c r="K5" s="55" t="s">
        <v>361</v>
      </c>
      <c r="L5" s="67" t="s">
        <v>362</v>
      </c>
      <c r="M5" s="55" t="s">
        <v>61</v>
      </c>
      <c r="N5" s="55"/>
      <c r="O5" s="55"/>
      <c r="P5" s="55"/>
      <c r="Q5" s="67"/>
      <c r="R5" s="55"/>
    </row>
    <row r="6" ht="54" customHeight="1" spans="1:18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66"/>
      <c r="M6" s="55" t="s">
        <v>56</v>
      </c>
      <c r="N6" s="55" t="s">
        <v>62</v>
      </c>
      <c r="O6" s="55" t="s">
        <v>271</v>
      </c>
      <c r="P6" s="55" t="s">
        <v>64</v>
      </c>
      <c r="Q6" s="66" t="s">
        <v>65</v>
      </c>
      <c r="R6" s="55" t="s">
        <v>66</v>
      </c>
    </row>
    <row r="7" ht="15" customHeight="1" spans="1:18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  <c r="I7" s="55">
        <v>9</v>
      </c>
      <c r="J7" s="55">
        <v>10</v>
      </c>
      <c r="K7" s="55">
        <v>11</v>
      </c>
      <c r="L7" s="55">
        <v>12</v>
      </c>
      <c r="M7" s="55">
        <v>13</v>
      </c>
      <c r="N7" s="55">
        <v>14</v>
      </c>
      <c r="O7" s="55">
        <v>15</v>
      </c>
      <c r="P7" s="55">
        <v>16</v>
      </c>
      <c r="Q7" s="55">
        <v>17</v>
      </c>
      <c r="R7" s="55">
        <v>18</v>
      </c>
    </row>
    <row r="8" ht="22.5" customHeight="1" spans="1:18">
      <c r="A8" s="56"/>
      <c r="B8" s="56"/>
      <c r="C8" s="56"/>
      <c r="D8" s="56"/>
      <c r="E8" s="56"/>
      <c r="F8" s="56"/>
      <c r="G8" s="56"/>
      <c r="H8" s="57" t="s">
        <v>45</v>
      </c>
      <c r="I8" s="57" t="s">
        <v>45</v>
      </c>
      <c r="J8" s="57" t="s">
        <v>45</v>
      </c>
      <c r="K8" s="57" t="s">
        <v>45</v>
      </c>
      <c r="L8" s="57" t="s">
        <v>45</v>
      </c>
      <c r="M8" s="57" t="s">
        <v>45</v>
      </c>
      <c r="N8" s="57" t="s">
        <v>45</v>
      </c>
      <c r="O8" s="57" t="s">
        <v>45</v>
      </c>
      <c r="P8" s="57"/>
      <c r="Q8" s="57" t="s">
        <v>45</v>
      </c>
      <c r="R8" s="57" t="s">
        <v>45</v>
      </c>
    </row>
    <row r="9" ht="22.5" customHeight="1" spans="1:18">
      <c r="A9" s="58"/>
      <c r="B9" s="59"/>
      <c r="C9" s="59"/>
      <c r="D9" s="59"/>
      <c r="E9" s="59"/>
      <c r="F9" s="59"/>
      <c r="G9" s="59"/>
      <c r="H9" s="60" t="s">
        <v>45</v>
      </c>
      <c r="I9" s="60" t="s">
        <v>45</v>
      </c>
      <c r="J9" s="60" t="s">
        <v>45</v>
      </c>
      <c r="K9" s="60" t="s">
        <v>45</v>
      </c>
      <c r="L9" s="57" t="s">
        <v>45</v>
      </c>
      <c r="M9" s="60" t="s">
        <v>45</v>
      </c>
      <c r="N9" s="60" t="s">
        <v>45</v>
      </c>
      <c r="O9" s="60" t="s">
        <v>45</v>
      </c>
      <c r="P9" s="60"/>
      <c r="Q9" s="57" t="s">
        <v>45</v>
      </c>
      <c r="R9" s="60" t="s">
        <v>45</v>
      </c>
    </row>
    <row r="10" ht="22.5" customHeight="1" spans="1:18">
      <c r="A10" s="58"/>
      <c r="B10" s="61"/>
      <c r="C10" s="61"/>
      <c r="D10" s="61"/>
      <c r="E10" s="61"/>
      <c r="F10" s="61"/>
      <c r="G10" s="61"/>
      <c r="H10" s="62" t="s">
        <v>45</v>
      </c>
      <c r="I10" s="62" t="s">
        <v>45</v>
      </c>
      <c r="J10" s="62" t="s">
        <v>45</v>
      </c>
      <c r="K10" s="62" t="s">
        <v>45</v>
      </c>
      <c r="L10" s="62" t="s">
        <v>45</v>
      </c>
      <c r="M10" s="62" t="s">
        <v>45</v>
      </c>
      <c r="N10" s="62" t="s">
        <v>45</v>
      </c>
      <c r="O10" s="62" t="s">
        <v>45</v>
      </c>
      <c r="P10" s="62"/>
      <c r="Q10" s="62" t="s">
        <v>45</v>
      </c>
      <c r="R10" s="62" t="s">
        <v>45</v>
      </c>
    </row>
    <row r="11" ht="22.5" customHeight="1" spans="1:18">
      <c r="A11" s="56" t="s">
        <v>116</v>
      </c>
      <c r="B11" s="56"/>
      <c r="C11" s="56"/>
      <c r="D11" s="56"/>
      <c r="E11" s="56"/>
      <c r="F11" s="56"/>
      <c r="G11" s="56"/>
      <c r="H11" s="63"/>
      <c r="I11" s="63"/>
      <c r="J11" s="63"/>
      <c r="K11" s="63"/>
      <c r="L11" s="68"/>
      <c r="M11" s="63"/>
      <c r="N11" s="63"/>
      <c r="O11" s="63"/>
      <c r="P11" s="63"/>
      <c r="Q11" s="68"/>
      <c r="R11" s="63"/>
    </row>
    <row r="13" customHeight="1" spans="1:11">
      <c r="A13" s="64" t="s">
        <v>376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</row>
    <row r="14" customHeight="1" spans="1:11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</row>
  </sheetData>
  <mergeCells count="18">
    <mergeCell ref="A2:R2"/>
    <mergeCell ref="A3:D3"/>
    <mergeCell ref="H4:R4"/>
    <mergeCell ref="M5:R5"/>
    <mergeCell ref="A11:G11"/>
    <mergeCell ref="A4:A6"/>
    <mergeCell ref="B4:B6"/>
    <mergeCell ref="C4:C6"/>
    <mergeCell ref="D4:D6"/>
    <mergeCell ref="E4:E6"/>
    <mergeCell ref="F4:F6"/>
    <mergeCell ref="G4:G6"/>
    <mergeCell ref="H5:H6"/>
    <mergeCell ref="I5:I6"/>
    <mergeCell ref="J5:J6"/>
    <mergeCell ref="K5:K6"/>
    <mergeCell ref="L5:L6"/>
    <mergeCell ref="A13:K14"/>
  </mergeCells>
  <pageMargins left="0.71" right="0.71" top="0.75" bottom="0.75" header="0.31" footer="0.31"/>
  <pageSetup paperSize="9" scale="74" orientation="landscape" horizontalDpi="600" verticalDpi="600"/>
  <headerFooter>
    <oddFooter>&amp;C&amp;"-"&amp;16- &amp;P 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0"/>
  <sheetViews>
    <sheetView zoomScaleSheetLayoutView="60" topLeftCell="O1" workbookViewId="0">
      <selection activeCell="AD7" sqref="AD7"/>
    </sheetView>
  </sheetViews>
  <sheetFormatPr defaultColWidth="8.89380530973451" defaultRowHeight="14.25" customHeight="1"/>
  <cols>
    <col min="1" max="1" width="37.7079646017699" style="30" customWidth="1"/>
    <col min="2" max="4" width="13.4247787610619" style="30" customWidth="1"/>
    <col min="5" max="14" width="10.283185840708" style="30" customWidth="1"/>
    <col min="15" max="15" width="15.283185840708" style="30" customWidth="1"/>
    <col min="16" max="16" width="9.14159292035398" style="17" customWidth="1"/>
    <col min="17" max="16384" width="9.14159292035398" style="17"/>
  </cols>
  <sheetData>
    <row r="1" ht="13.5" customHeight="1" spans="1:15">
      <c r="A1" s="31"/>
      <c r="B1" s="31"/>
      <c r="C1" s="31"/>
      <c r="D1" s="32"/>
      <c r="O1" s="29" t="s">
        <v>377</v>
      </c>
    </row>
    <row r="2" ht="27.75" customHeight="1" spans="1:15">
      <c r="A2" s="33" t="s">
        <v>378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ht="18" customHeight="1" spans="1:15">
      <c r="A3" s="34" t="s">
        <v>2</v>
      </c>
      <c r="B3" s="35"/>
      <c r="C3" s="35"/>
      <c r="D3" s="36"/>
      <c r="E3" s="37"/>
      <c r="F3" s="37"/>
      <c r="G3" s="37"/>
      <c r="H3" s="37"/>
      <c r="I3" s="37"/>
      <c r="O3" s="49" t="s">
        <v>158</v>
      </c>
    </row>
    <row r="4" ht="19.5" customHeight="1" spans="1:15">
      <c r="A4" s="38" t="s">
        <v>379</v>
      </c>
      <c r="B4" s="39" t="s">
        <v>174</v>
      </c>
      <c r="C4" s="40"/>
      <c r="D4" s="40"/>
      <c r="E4" s="39" t="s">
        <v>380</v>
      </c>
      <c r="F4" s="40"/>
      <c r="G4" s="40"/>
      <c r="H4" s="40"/>
      <c r="I4" s="40"/>
      <c r="J4" s="40"/>
      <c r="K4" s="40"/>
      <c r="L4" s="40"/>
      <c r="M4" s="40"/>
      <c r="N4" s="40"/>
      <c r="O4" s="40"/>
    </row>
    <row r="5" ht="40.5" customHeight="1" spans="1:15">
      <c r="A5" s="41"/>
      <c r="B5" s="42" t="s">
        <v>54</v>
      </c>
      <c r="C5" s="43" t="s">
        <v>57</v>
      </c>
      <c r="D5" s="44" t="s">
        <v>381</v>
      </c>
      <c r="E5" s="45" t="s">
        <v>382</v>
      </c>
      <c r="F5" s="45" t="s">
        <v>383</v>
      </c>
      <c r="G5" s="45" t="s">
        <v>384</v>
      </c>
      <c r="H5" s="45" t="s">
        <v>385</v>
      </c>
      <c r="I5" s="45" t="s">
        <v>386</v>
      </c>
      <c r="J5" s="45" t="s">
        <v>387</v>
      </c>
      <c r="K5" s="45" t="s">
        <v>388</v>
      </c>
      <c r="L5" s="45" t="s">
        <v>389</v>
      </c>
      <c r="M5" s="45" t="s">
        <v>390</v>
      </c>
      <c r="N5" s="45" t="s">
        <v>391</v>
      </c>
      <c r="O5" s="45" t="s">
        <v>392</v>
      </c>
    </row>
    <row r="6" ht="19.5" customHeight="1" spans="1:15">
      <c r="A6" s="45">
        <v>1</v>
      </c>
      <c r="B6" s="45">
        <v>2</v>
      </c>
      <c r="C6" s="45">
        <v>3</v>
      </c>
      <c r="D6" s="46">
        <v>4</v>
      </c>
      <c r="E6" s="45">
        <v>5</v>
      </c>
      <c r="F6" s="45">
        <v>6</v>
      </c>
      <c r="G6" s="45">
        <v>7</v>
      </c>
      <c r="H6" s="46">
        <v>8</v>
      </c>
      <c r="I6" s="45">
        <v>9</v>
      </c>
      <c r="J6" s="45">
        <v>10</v>
      </c>
      <c r="K6" s="45">
        <v>11</v>
      </c>
      <c r="L6" s="46">
        <v>12</v>
      </c>
      <c r="M6" s="45">
        <v>13</v>
      </c>
      <c r="N6" s="45">
        <v>14</v>
      </c>
      <c r="O6" s="45">
        <v>15</v>
      </c>
    </row>
    <row r="7" ht="19.5" customHeight="1" spans="1:15">
      <c r="A7" s="24" t="s">
        <v>45</v>
      </c>
      <c r="B7" s="47" t="s">
        <v>45</v>
      </c>
      <c r="C7" s="47" t="s">
        <v>45</v>
      </c>
      <c r="D7" s="48" t="s">
        <v>45</v>
      </c>
      <c r="E7" s="47" t="s">
        <v>45</v>
      </c>
      <c r="F7" s="47" t="s">
        <v>45</v>
      </c>
      <c r="G7" s="47" t="s">
        <v>45</v>
      </c>
      <c r="H7" s="47" t="s">
        <v>45</v>
      </c>
      <c r="I7" s="47" t="s">
        <v>45</v>
      </c>
      <c r="J7" s="47" t="s">
        <v>45</v>
      </c>
      <c r="K7" s="47" t="s">
        <v>45</v>
      </c>
      <c r="L7" s="47" t="s">
        <v>45</v>
      </c>
      <c r="M7" s="47" t="s">
        <v>45</v>
      </c>
      <c r="N7" s="47" t="s">
        <v>45</v>
      </c>
      <c r="O7" s="47" t="s">
        <v>45</v>
      </c>
    </row>
    <row r="8" ht="19.5" customHeight="1" spans="1:15">
      <c r="A8" s="25" t="s">
        <v>45</v>
      </c>
      <c r="B8" s="47" t="s">
        <v>45</v>
      </c>
      <c r="C8" s="47" t="s">
        <v>45</v>
      </c>
      <c r="D8" s="48" t="s">
        <v>45</v>
      </c>
      <c r="E8" s="47" t="s">
        <v>45</v>
      </c>
      <c r="F8" s="47" t="s">
        <v>45</v>
      </c>
      <c r="G8" s="47" t="s">
        <v>45</v>
      </c>
      <c r="H8" s="47" t="s">
        <v>45</v>
      </c>
      <c r="I8" s="47" t="s">
        <v>45</v>
      </c>
      <c r="J8" s="47" t="s">
        <v>45</v>
      </c>
      <c r="K8" s="47" t="s">
        <v>45</v>
      </c>
      <c r="L8" s="47" t="s">
        <v>45</v>
      </c>
      <c r="M8" s="47" t="s">
        <v>45</v>
      </c>
      <c r="N8" s="47" t="s">
        <v>45</v>
      </c>
      <c r="O8" s="47" t="s">
        <v>45</v>
      </c>
    </row>
    <row r="10" ht="30" customHeight="1" spans="1:8">
      <c r="A10" s="15" t="s">
        <v>393</v>
      </c>
      <c r="B10" s="15"/>
      <c r="C10" s="15"/>
      <c r="D10" s="15"/>
      <c r="E10" s="15"/>
      <c r="F10" s="15"/>
      <c r="G10" s="15"/>
      <c r="H10" s="15"/>
    </row>
  </sheetData>
  <mergeCells count="6">
    <mergeCell ref="A2:O2"/>
    <mergeCell ref="A3:I3"/>
    <mergeCell ref="B4:D4"/>
    <mergeCell ref="E4:O4"/>
    <mergeCell ref="A10:H10"/>
    <mergeCell ref="A4:A5"/>
  </mergeCells>
  <printOptions horizontalCentered="1"/>
  <pageMargins left="0.39" right="0.39" top="0.51" bottom="0.51" header="0.31" footer="0.31"/>
  <pageSetup paperSize="9" scale="52" orientation="landscape" horizontalDpi="600" verticalDpi="600"/>
  <headerFooter>
    <oddFooter>&amp;C&amp;"-"&amp;16- &amp;P 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"/>
  <sheetViews>
    <sheetView tabSelected="1" zoomScaleSheetLayoutView="60" workbookViewId="0">
      <selection activeCell="C19" sqref="C19"/>
    </sheetView>
  </sheetViews>
  <sheetFormatPr defaultColWidth="8.89380530973451" defaultRowHeight="12.3"/>
  <cols>
    <col min="1" max="1" width="34.283185840708" style="16" customWidth="1"/>
    <col min="2" max="2" width="29" style="16" customWidth="1"/>
    <col min="3" max="5" width="23.5663716814159" style="16" customWidth="1"/>
    <col min="6" max="6" width="11.283185840708" style="17" customWidth="1"/>
    <col min="7" max="7" width="25.141592920354" style="16" customWidth="1"/>
    <col min="8" max="8" width="15.5663716814159" style="17" customWidth="1"/>
    <col min="9" max="9" width="13.4247787610619" style="17" customWidth="1"/>
    <col min="10" max="10" width="18.858407079646" style="16" customWidth="1"/>
    <col min="11" max="11" width="9.14159292035398" style="17" customWidth="1"/>
    <col min="12" max="16384" width="9.14159292035398" style="17"/>
  </cols>
  <sheetData>
    <row r="1" ht="12" customHeight="1" spans="10:10">
      <c r="J1" s="29" t="s">
        <v>394</v>
      </c>
    </row>
    <row r="2" ht="28.5" customHeight="1" spans="1:10">
      <c r="A2" s="18" t="s">
        <v>395</v>
      </c>
      <c r="B2" s="19"/>
      <c r="C2" s="19"/>
      <c r="D2" s="19"/>
      <c r="E2" s="19"/>
      <c r="F2" s="20"/>
      <c r="G2" s="19"/>
      <c r="H2" s="20"/>
      <c r="I2" s="20"/>
      <c r="J2" s="19"/>
    </row>
    <row r="3" ht="17.25" customHeight="1" spans="1:1">
      <c r="A3" s="21" t="s">
        <v>2</v>
      </c>
    </row>
    <row r="4" ht="44.25" customHeight="1" spans="1:10">
      <c r="A4" s="22" t="s">
        <v>295</v>
      </c>
      <c r="B4" s="22" t="s">
        <v>296</v>
      </c>
      <c r="C4" s="22" t="s">
        <v>297</v>
      </c>
      <c r="D4" s="22" t="s">
        <v>298</v>
      </c>
      <c r="E4" s="22" t="s">
        <v>299</v>
      </c>
      <c r="F4" s="23" t="s">
        <v>300</v>
      </c>
      <c r="G4" s="22" t="s">
        <v>301</v>
      </c>
      <c r="H4" s="23" t="s">
        <v>302</v>
      </c>
      <c r="I4" s="23" t="s">
        <v>303</v>
      </c>
      <c r="J4" s="22" t="s">
        <v>304</v>
      </c>
    </row>
    <row r="5" ht="14.25" customHeight="1" spans="1:10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3">
        <v>6</v>
      </c>
      <c r="G5" s="22">
        <v>7</v>
      </c>
      <c r="H5" s="23">
        <v>8</v>
      </c>
      <c r="I5" s="23">
        <v>9</v>
      </c>
      <c r="J5" s="22">
        <v>10</v>
      </c>
    </row>
    <row r="6" ht="42" customHeight="1" spans="1:10">
      <c r="A6" s="24" t="s">
        <v>45</v>
      </c>
      <c r="B6" s="25"/>
      <c r="C6" s="25"/>
      <c r="D6" s="25"/>
      <c r="E6" s="26"/>
      <c r="F6" s="27"/>
      <c r="G6" s="26"/>
      <c r="H6" s="27"/>
      <c r="I6" s="27"/>
      <c r="J6" s="26"/>
    </row>
    <row r="7" ht="42.75" customHeight="1" spans="1:10">
      <c r="A7" s="28" t="s">
        <v>45</v>
      </c>
      <c r="B7" s="28" t="s">
        <v>45</v>
      </c>
      <c r="C7" s="28" t="s">
        <v>45</v>
      </c>
      <c r="D7" s="28" t="s">
        <v>45</v>
      </c>
      <c r="E7" s="24" t="s">
        <v>45</v>
      </c>
      <c r="F7" s="28" t="s">
        <v>45</v>
      </c>
      <c r="G7" s="24" t="s">
        <v>45</v>
      </c>
      <c r="H7" s="28" t="s">
        <v>45</v>
      </c>
      <c r="I7" s="28" t="s">
        <v>45</v>
      </c>
      <c r="J7" s="24" t="s">
        <v>45</v>
      </c>
    </row>
    <row r="9" ht="21" customHeight="1" spans="1:8">
      <c r="A9" s="15" t="s">
        <v>393</v>
      </c>
      <c r="B9" s="15"/>
      <c r="C9" s="15"/>
      <c r="D9" s="15"/>
      <c r="E9" s="15"/>
      <c r="F9" s="15"/>
      <c r="G9" s="15"/>
      <c r="H9" s="15"/>
    </row>
  </sheetData>
  <mergeCells count="3">
    <mergeCell ref="A2:J2"/>
    <mergeCell ref="A3:H3"/>
    <mergeCell ref="A9:H9"/>
  </mergeCells>
  <printOptions horizontalCentered="1"/>
  <pageMargins left="0.39" right="0.39" top="0.51" bottom="0.51" header="0.31" footer="0.31"/>
  <pageSetup paperSize="9" scale="65" orientation="landscape" horizontalDpi="600" verticalDpi="600"/>
  <headerFooter>
    <oddFooter>&amp;C&amp;"-"&amp;16- &amp;P 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zoomScaleSheetLayoutView="60" workbookViewId="0">
      <selection activeCell="A17" sqref="A17"/>
    </sheetView>
  </sheetViews>
  <sheetFormatPr defaultColWidth="8.89380530973451" defaultRowHeight="12.3" outlineLevelCol="7"/>
  <cols>
    <col min="1" max="1" width="29" style="1"/>
    <col min="2" max="2" width="18.7079646017699" style="1" customWidth="1"/>
    <col min="3" max="3" width="24.858407079646" style="1" customWidth="1"/>
    <col min="4" max="6" width="23.5663716814159" style="1" customWidth="1"/>
    <col min="7" max="7" width="25.141592920354" style="1" customWidth="1"/>
    <col min="8" max="8" width="18.858407079646" style="1" customWidth="1"/>
    <col min="9" max="16384" width="9.14159292035398" style="1"/>
  </cols>
  <sheetData>
    <row r="1" ht="12.35" spans="8:8">
      <c r="H1" s="2" t="s">
        <v>396</v>
      </c>
    </row>
    <row r="2" ht="29.3" spans="1:8">
      <c r="A2" s="3" t="s">
        <v>397</v>
      </c>
      <c r="B2" s="3"/>
      <c r="C2" s="3"/>
      <c r="D2" s="3"/>
      <c r="E2" s="3"/>
      <c r="F2" s="3"/>
      <c r="G2" s="3"/>
      <c r="H2" s="3"/>
    </row>
    <row r="3" ht="14.3" spans="1:2">
      <c r="A3" s="4" t="s">
        <v>2</v>
      </c>
      <c r="B3" s="4"/>
    </row>
    <row r="4" ht="18" customHeight="1" spans="1:8">
      <c r="A4" s="5" t="s">
        <v>167</v>
      </c>
      <c r="B4" s="5" t="s">
        <v>398</v>
      </c>
      <c r="C4" s="5" t="s">
        <v>399</v>
      </c>
      <c r="D4" s="5" t="s">
        <v>400</v>
      </c>
      <c r="E4" s="5" t="s">
        <v>401</v>
      </c>
      <c r="F4" s="6" t="s">
        <v>402</v>
      </c>
      <c r="G4" s="7"/>
      <c r="H4" s="8"/>
    </row>
    <row r="5" ht="18" customHeight="1" spans="1:8">
      <c r="A5" s="9"/>
      <c r="B5" s="9"/>
      <c r="C5" s="9"/>
      <c r="D5" s="9"/>
      <c r="E5" s="9"/>
      <c r="F5" s="10" t="s">
        <v>358</v>
      </c>
      <c r="G5" s="10" t="s">
        <v>403</v>
      </c>
      <c r="H5" s="10" t="s">
        <v>404</v>
      </c>
    </row>
    <row r="6" ht="21" customHeight="1" spans="1:8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</row>
    <row r="7" ht="41.1" customHeight="1" spans="1:8">
      <c r="A7" s="12" t="s">
        <v>67</v>
      </c>
      <c r="B7" s="12" t="s">
        <v>363</v>
      </c>
      <c r="C7" s="12" t="s">
        <v>405</v>
      </c>
      <c r="D7" s="12" t="s">
        <v>363</v>
      </c>
      <c r="E7" s="12" t="s">
        <v>365</v>
      </c>
      <c r="F7" s="11">
        <v>5</v>
      </c>
      <c r="G7" s="13">
        <v>5000</v>
      </c>
      <c r="H7" s="13">
        <v>25000</v>
      </c>
    </row>
    <row r="8" ht="41.1" customHeight="1" spans="1:8">
      <c r="A8" s="12" t="s">
        <v>67</v>
      </c>
      <c r="B8" s="14" t="s">
        <v>366</v>
      </c>
      <c r="C8" s="14" t="s">
        <v>406</v>
      </c>
      <c r="D8" s="14" t="s">
        <v>366</v>
      </c>
      <c r="E8" s="14" t="s">
        <v>365</v>
      </c>
      <c r="F8" s="11">
        <v>1</v>
      </c>
      <c r="G8" s="13">
        <v>2000</v>
      </c>
      <c r="H8" s="13">
        <v>2000</v>
      </c>
    </row>
    <row r="9" ht="24" customHeight="1" spans="1:8">
      <c r="A9" s="14"/>
      <c r="B9" s="14"/>
      <c r="C9" s="14"/>
      <c r="D9" s="14"/>
      <c r="E9" s="14"/>
      <c r="F9" s="11"/>
      <c r="G9" s="11"/>
      <c r="H9" s="11"/>
    </row>
    <row r="11" ht="15.3" spans="1:8">
      <c r="A11" s="15"/>
      <c r="B11" s="15"/>
      <c r="C11" s="15"/>
      <c r="D11" s="15"/>
      <c r="E11" s="15"/>
      <c r="F11" s="15"/>
      <c r="G11" s="15"/>
      <c r="H11" s="15"/>
    </row>
  </sheetData>
  <mergeCells count="8">
    <mergeCell ref="A2:H2"/>
    <mergeCell ref="F4:H4"/>
    <mergeCell ref="A11:H11"/>
    <mergeCell ref="A4:A5"/>
    <mergeCell ref="B4:B5"/>
    <mergeCell ref="C4:C5"/>
    <mergeCell ref="D4:D5"/>
    <mergeCell ref="E4:E5"/>
  </mergeCells>
  <printOptions horizontalCentered="1"/>
  <pageMargins left="0.39" right="0.39" top="0.51" bottom="0.51" header="0.31" footer="0.31"/>
  <pageSetup paperSize="9" scale="75" orientation="landscape" horizontalDpi="600" verticalDpi="600"/>
  <headerFooter>
    <oddFooter>&amp;C&amp;"-"&amp;16-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1"/>
  <sheetViews>
    <sheetView zoomScaleSheetLayoutView="60" workbookViewId="0">
      <selection activeCell="F31" sqref="F31"/>
    </sheetView>
  </sheetViews>
  <sheetFormatPr defaultColWidth="8" defaultRowHeight="14.25" customHeight="1"/>
  <cols>
    <col min="1" max="1" width="21.141592920354" style="30" customWidth="1"/>
    <col min="2" max="2" width="47.5663716814159" style="30" customWidth="1"/>
    <col min="3" max="8" width="12.5663716814159" style="30" customWidth="1"/>
    <col min="9" max="9" width="8.85840707964602" style="30" customWidth="1"/>
    <col min="10" max="14" width="12.5663716814159" style="30" customWidth="1"/>
    <col min="15" max="15" width="8" style="17" customWidth="1"/>
    <col min="16" max="16" width="9.56637168141593" style="17" customWidth="1"/>
    <col min="17" max="17" width="9.70796460176991" style="17" customWidth="1"/>
    <col min="18" max="18" width="10.5663716814159" style="17" customWidth="1"/>
    <col min="19" max="20" width="10.141592920354" style="30" customWidth="1"/>
    <col min="21" max="21" width="8" style="17" customWidth="1"/>
    <col min="22" max="16384" width="8" style="17"/>
  </cols>
  <sheetData>
    <row r="1" ht="12" customHeight="1" spans="1:20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250"/>
      <c r="P1" s="250"/>
      <c r="Q1" s="250"/>
      <c r="R1" s="250"/>
      <c r="S1" s="255" t="s">
        <v>50</v>
      </c>
      <c r="T1" s="255" t="s">
        <v>50</v>
      </c>
    </row>
    <row r="2" ht="36" customHeight="1" spans="1:20">
      <c r="A2" s="238" t="s">
        <v>51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20"/>
      <c r="P2" s="20"/>
      <c r="Q2" s="20"/>
      <c r="R2" s="20"/>
      <c r="S2" s="19"/>
      <c r="T2" s="20"/>
    </row>
    <row r="3" ht="20.25" customHeight="1" spans="1:20">
      <c r="A3" s="53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251"/>
      <c r="P3" s="251"/>
      <c r="Q3" s="251"/>
      <c r="R3" s="251"/>
      <c r="S3" s="256" t="s">
        <v>3</v>
      </c>
      <c r="T3" s="256" t="s">
        <v>3</v>
      </c>
    </row>
    <row r="4" ht="18.75" customHeight="1" spans="1:20">
      <c r="A4" s="239" t="s">
        <v>52</v>
      </c>
      <c r="B4" s="240" t="s">
        <v>53</v>
      </c>
      <c r="C4" s="240" t="s">
        <v>54</v>
      </c>
      <c r="D4" s="136" t="s">
        <v>55</v>
      </c>
      <c r="E4" s="241"/>
      <c r="F4" s="241"/>
      <c r="G4" s="241"/>
      <c r="H4" s="241"/>
      <c r="I4" s="241"/>
      <c r="J4" s="241"/>
      <c r="K4" s="241"/>
      <c r="L4" s="241"/>
      <c r="M4" s="241"/>
      <c r="N4" s="252"/>
      <c r="O4" s="136" t="s">
        <v>44</v>
      </c>
      <c r="P4" s="136"/>
      <c r="Q4" s="136"/>
      <c r="R4" s="136"/>
      <c r="S4" s="241"/>
      <c r="T4" s="257"/>
    </row>
    <row r="5" ht="18.75" customHeight="1" spans="1:20">
      <c r="A5" s="242"/>
      <c r="B5" s="243"/>
      <c r="C5" s="243"/>
      <c r="D5" s="244" t="s">
        <v>56</v>
      </c>
      <c r="E5" s="244" t="s">
        <v>57</v>
      </c>
      <c r="F5" s="244" t="s">
        <v>58</v>
      </c>
      <c r="G5" s="244" t="s">
        <v>59</v>
      </c>
      <c r="H5" s="244" t="s">
        <v>60</v>
      </c>
      <c r="I5" s="253" t="s">
        <v>61</v>
      </c>
      <c r="J5" s="241"/>
      <c r="K5" s="241"/>
      <c r="L5" s="241"/>
      <c r="M5" s="241"/>
      <c r="N5" s="252"/>
      <c r="O5" s="239" t="s">
        <v>56</v>
      </c>
      <c r="P5" s="239" t="s">
        <v>57</v>
      </c>
      <c r="Q5" s="239" t="s">
        <v>58</v>
      </c>
      <c r="R5" s="239" t="s">
        <v>59</v>
      </c>
      <c r="S5" s="239" t="s">
        <v>60</v>
      </c>
      <c r="T5" s="239" t="s">
        <v>61</v>
      </c>
    </row>
    <row r="6" ht="33.75" customHeight="1" spans="1:20">
      <c r="A6" s="245"/>
      <c r="B6" s="246"/>
      <c r="C6" s="246"/>
      <c r="D6" s="245"/>
      <c r="E6" s="245"/>
      <c r="F6" s="245"/>
      <c r="G6" s="245"/>
      <c r="H6" s="245"/>
      <c r="I6" s="246" t="s">
        <v>56</v>
      </c>
      <c r="J6" s="246" t="s">
        <v>62</v>
      </c>
      <c r="K6" s="246" t="s">
        <v>63</v>
      </c>
      <c r="L6" s="246" t="s">
        <v>64</v>
      </c>
      <c r="M6" s="246" t="s">
        <v>65</v>
      </c>
      <c r="N6" s="246" t="s">
        <v>66</v>
      </c>
      <c r="O6" s="254"/>
      <c r="P6" s="254"/>
      <c r="Q6" s="254"/>
      <c r="R6" s="254"/>
      <c r="S6" s="254"/>
      <c r="T6" s="254"/>
    </row>
    <row r="7" ht="16.5" customHeight="1" spans="1:20">
      <c r="A7" s="247">
        <v>1</v>
      </c>
      <c r="B7" s="248">
        <v>2</v>
      </c>
      <c r="C7" s="248">
        <v>3</v>
      </c>
      <c r="D7" s="247">
        <v>4</v>
      </c>
      <c r="E7" s="248">
        <v>5</v>
      </c>
      <c r="F7" s="248">
        <v>6</v>
      </c>
      <c r="G7" s="247">
        <v>7</v>
      </c>
      <c r="H7" s="248">
        <v>8</v>
      </c>
      <c r="I7" s="248">
        <v>9</v>
      </c>
      <c r="J7" s="247">
        <v>10</v>
      </c>
      <c r="K7" s="248">
        <v>11</v>
      </c>
      <c r="L7" s="248">
        <v>12</v>
      </c>
      <c r="M7" s="247">
        <v>13</v>
      </c>
      <c r="N7" s="248">
        <v>14</v>
      </c>
      <c r="O7" s="248">
        <v>15</v>
      </c>
      <c r="P7" s="247">
        <v>16</v>
      </c>
      <c r="Q7" s="248">
        <v>17</v>
      </c>
      <c r="R7" s="248">
        <v>18</v>
      </c>
      <c r="S7" s="247">
        <v>19</v>
      </c>
      <c r="T7" s="248">
        <v>20</v>
      </c>
    </row>
    <row r="8" ht="16.5" customHeight="1" spans="1:20">
      <c r="A8" s="247">
        <v>265001</v>
      </c>
      <c r="B8" s="248" t="s">
        <v>67</v>
      </c>
      <c r="C8" s="248">
        <f>D8</f>
        <v>99.62</v>
      </c>
      <c r="D8" s="247">
        <f>E8</f>
        <v>99.62</v>
      </c>
      <c r="E8" s="248">
        <v>99.62</v>
      </c>
      <c r="F8" s="248"/>
      <c r="G8" s="247"/>
      <c r="H8" s="248"/>
      <c r="I8" s="248"/>
      <c r="J8" s="247"/>
      <c r="K8" s="248"/>
      <c r="L8" s="248"/>
      <c r="M8" s="247"/>
      <c r="N8" s="248"/>
      <c r="O8" s="248"/>
      <c r="P8" s="247"/>
      <c r="Q8" s="248"/>
      <c r="R8" s="248"/>
      <c r="S8" s="247"/>
      <c r="T8" s="248"/>
    </row>
    <row r="9" ht="16.5" customHeight="1" spans="1:20">
      <c r="A9" s="247"/>
      <c r="B9" s="248"/>
      <c r="C9" s="248"/>
      <c r="D9" s="247"/>
      <c r="E9" s="248"/>
      <c r="F9" s="248"/>
      <c r="G9" s="247"/>
      <c r="H9" s="248"/>
      <c r="I9" s="248"/>
      <c r="J9" s="247"/>
      <c r="K9" s="248"/>
      <c r="L9" s="248"/>
      <c r="M9" s="247"/>
      <c r="N9" s="248"/>
      <c r="O9" s="248"/>
      <c r="P9" s="247"/>
      <c r="Q9" s="248"/>
      <c r="R9" s="248"/>
      <c r="S9" s="247"/>
      <c r="T9" s="248"/>
    </row>
    <row r="10" ht="16.5" customHeight="1" spans="1:20">
      <c r="A10" s="24" t="s">
        <v>45</v>
      </c>
      <c r="B10" s="24" t="s">
        <v>45</v>
      </c>
      <c r="C10" s="249" t="s">
        <v>45</v>
      </c>
      <c r="D10" s="249" t="s">
        <v>45</v>
      </c>
      <c r="E10" s="47" t="s">
        <v>45</v>
      </c>
      <c r="F10" s="47" t="s">
        <v>45</v>
      </c>
      <c r="G10" s="47" t="s">
        <v>45</v>
      </c>
      <c r="H10" s="47" t="s">
        <v>45</v>
      </c>
      <c r="I10" s="47" t="s">
        <v>45</v>
      </c>
      <c r="J10" s="47" t="s">
        <v>45</v>
      </c>
      <c r="K10" s="47" t="s">
        <v>45</v>
      </c>
      <c r="L10" s="47" t="s">
        <v>45</v>
      </c>
      <c r="M10" s="47" t="s">
        <v>45</v>
      </c>
      <c r="N10" s="47" t="s">
        <v>45</v>
      </c>
      <c r="O10" s="47" t="s">
        <v>45</v>
      </c>
      <c r="P10" s="47" t="s">
        <v>45</v>
      </c>
      <c r="Q10" s="47"/>
      <c r="R10" s="47"/>
      <c r="S10" s="249"/>
      <c r="T10" s="47"/>
    </row>
    <row r="11" ht="16.5" customHeight="1" spans="1:20">
      <c r="A11" s="27" t="s">
        <v>54</v>
      </c>
      <c r="B11" s="47"/>
      <c r="C11" s="47">
        <f>SUM(C8:C10)</f>
        <v>99.62</v>
      </c>
      <c r="D11" s="47">
        <f>SUM(D8:D10)</f>
        <v>99.62</v>
      </c>
      <c r="E11" s="47">
        <f>SUM(E8:E10)</f>
        <v>99.62</v>
      </c>
      <c r="F11" s="47" t="s">
        <v>45</v>
      </c>
      <c r="G11" s="47" t="s">
        <v>45</v>
      </c>
      <c r="H11" s="47" t="s">
        <v>45</v>
      </c>
      <c r="I11" s="47" t="s">
        <v>45</v>
      </c>
      <c r="J11" s="47" t="s">
        <v>45</v>
      </c>
      <c r="K11" s="47" t="s">
        <v>45</v>
      </c>
      <c r="L11" s="47" t="s">
        <v>45</v>
      </c>
      <c r="M11" s="47" t="s">
        <v>45</v>
      </c>
      <c r="N11" s="47" t="s">
        <v>45</v>
      </c>
      <c r="O11" s="47" t="s">
        <v>45</v>
      </c>
      <c r="P11" s="47" t="s">
        <v>45</v>
      </c>
      <c r="Q11" s="47"/>
      <c r="R11" s="47"/>
      <c r="S11" s="47"/>
      <c r="T11" s="47"/>
    </row>
  </sheetData>
  <mergeCells count="21">
    <mergeCell ref="S1:T1"/>
    <mergeCell ref="A2:T2"/>
    <mergeCell ref="A3:D3"/>
    <mergeCell ref="S3:T3"/>
    <mergeCell ref="D4:N4"/>
    <mergeCell ref="O4:T4"/>
    <mergeCell ref="I5:N5"/>
    <mergeCell ref="A4:A6"/>
    <mergeCell ref="B4:B6"/>
    <mergeCell ref="C4:C6"/>
    <mergeCell ref="D5:D6"/>
    <mergeCell ref="E5:E6"/>
    <mergeCell ref="F5:F6"/>
    <mergeCell ref="G5:G6"/>
    <mergeCell ref="H5:H6"/>
    <mergeCell ref="O5:O6"/>
    <mergeCell ref="P5:P6"/>
    <mergeCell ref="Q5:Q6"/>
    <mergeCell ref="R5:R6"/>
    <mergeCell ref="S5:S6"/>
    <mergeCell ref="T5:T6"/>
  </mergeCells>
  <printOptions horizontalCentered="1"/>
  <pageMargins left="0.39" right="0.39" top="0.51" bottom="0.51" header="0.31" footer="0.31"/>
  <pageSetup paperSize="9" scale="56" orientation="landscape" horizontalDpi="600" verticalDpi="600"/>
  <headerFooter>
    <oddFooter>&amp;C&amp;"-"&amp;16-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zoomScaleSheetLayoutView="60" topLeftCell="E1" workbookViewId="0">
      <selection activeCell="E11" sqref="E11"/>
    </sheetView>
  </sheetViews>
  <sheetFormatPr defaultColWidth="8.89380530973451" defaultRowHeight="14.25" customHeight="1"/>
  <cols>
    <col min="1" max="1" width="15.858407079646" style="207" customWidth="1"/>
    <col min="2" max="2" width="29.141592920354" style="207" customWidth="1"/>
    <col min="3" max="3" width="15.4247787610619" style="208" customWidth="1"/>
    <col min="4" max="5" width="18.858407079646" style="208" customWidth="1"/>
    <col min="6" max="6" width="18.858407079646" style="207" customWidth="1"/>
    <col min="7" max="7" width="15.5663716814159" style="207" customWidth="1"/>
    <col min="8" max="8" width="14.141592920354" style="207" customWidth="1"/>
    <col min="9" max="13" width="18.858407079646" style="207" customWidth="1"/>
    <col min="14" max="14" width="9.14159292035398" style="207" customWidth="1"/>
    <col min="15" max="16384" width="9.14159292035398" style="207"/>
  </cols>
  <sheetData>
    <row r="1" ht="15.75" customHeight="1" spans="1:13">
      <c r="A1" s="209"/>
      <c r="B1" s="209"/>
      <c r="C1" s="210"/>
      <c r="D1" s="210"/>
      <c r="E1" s="210"/>
      <c r="F1" s="209"/>
      <c r="G1" s="209"/>
      <c r="H1" s="209"/>
      <c r="I1" s="209"/>
      <c r="J1" s="209"/>
      <c r="K1" s="209"/>
      <c r="L1" s="209"/>
      <c r="M1" s="236" t="s">
        <v>68</v>
      </c>
    </row>
    <row r="2" ht="28.5" customHeight="1" spans="1:13">
      <c r="A2" s="211" t="s">
        <v>69</v>
      </c>
      <c r="B2" s="211"/>
      <c r="C2" s="212"/>
      <c r="D2" s="212"/>
      <c r="E2" s="212"/>
      <c r="F2" s="211"/>
      <c r="G2" s="211"/>
      <c r="H2" s="211"/>
      <c r="I2" s="211"/>
      <c r="J2" s="211"/>
      <c r="K2" s="211"/>
      <c r="L2" s="211"/>
      <c r="M2" s="211"/>
    </row>
    <row r="3" ht="15" customHeight="1" spans="1:13">
      <c r="A3" s="213" t="s">
        <v>2</v>
      </c>
      <c r="B3" s="214"/>
      <c r="C3" s="215"/>
      <c r="D3" s="215"/>
      <c r="E3" s="215"/>
      <c r="F3" s="216"/>
      <c r="G3" s="216"/>
      <c r="H3" s="216"/>
      <c r="I3" s="216"/>
      <c r="J3" s="216"/>
      <c r="K3" s="209"/>
      <c r="L3" s="209"/>
      <c r="M3" s="237" t="s">
        <v>3</v>
      </c>
    </row>
    <row r="4" ht="17.25" customHeight="1" spans="1:13">
      <c r="A4" s="217" t="s">
        <v>70</v>
      </c>
      <c r="B4" s="217" t="s">
        <v>71</v>
      </c>
      <c r="C4" s="218" t="s">
        <v>54</v>
      </c>
      <c r="D4" s="219" t="s">
        <v>72</v>
      </c>
      <c r="E4" s="219" t="s">
        <v>73</v>
      </c>
      <c r="F4" s="220" t="s">
        <v>58</v>
      </c>
      <c r="G4" s="220" t="s">
        <v>74</v>
      </c>
      <c r="H4" s="220" t="s">
        <v>61</v>
      </c>
      <c r="I4" s="220"/>
      <c r="J4" s="220"/>
      <c r="K4" s="220"/>
      <c r="L4" s="220"/>
      <c r="M4" s="220"/>
    </row>
    <row r="5" ht="30.65" spans="1:13">
      <c r="A5" s="221"/>
      <c r="B5" s="221"/>
      <c r="C5" s="222"/>
      <c r="D5" s="219"/>
      <c r="E5" s="219"/>
      <c r="F5" s="220"/>
      <c r="G5" s="220"/>
      <c r="H5" s="220" t="s">
        <v>56</v>
      </c>
      <c r="I5" s="220" t="s">
        <v>75</v>
      </c>
      <c r="J5" s="220" t="s">
        <v>76</v>
      </c>
      <c r="K5" s="220" t="s">
        <v>77</v>
      </c>
      <c r="L5" s="220" t="s">
        <v>78</v>
      </c>
      <c r="M5" s="220" t="s">
        <v>79</v>
      </c>
    </row>
    <row r="6" ht="16.5" customHeight="1" spans="1:13">
      <c r="A6" s="223">
        <v>1</v>
      </c>
      <c r="B6" s="223">
        <v>2</v>
      </c>
      <c r="C6" s="224">
        <v>3</v>
      </c>
      <c r="D6" s="225">
        <v>4</v>
      </c>
      <c r="E6" s="225">
        <v>5</v>
      </c>
      <c r="F6" s="226">
        <v>6</v>
      </c>
      <c r="G6" s="223">
        <v>7</v>
      </c>
      <c r="H6" s="223">
        <v>8</v>
      </c>
      <c r="I6" s="226">
        <v>9</v>
      </c>
      <c r="J6" s="223">
        <v>10</v>
      </c>
      <c r="K6" s="223">
        <v>11</v>
      </c>
      <c r="L6" s="226">
        <v>12</v>
      </c>
      <c r="M6" s="223">
        <v>13</v>
      </c>
    </row>
    <row r="7" ht="32.1" customHeight="1" spans="1:13">
      <c r="A7" s="227" t="s">
        <v>80</v>
      </c>
      <c r="B7" s="227" t="s">
        <v>81</v>
      </c>
      <c r="C7" s="224">
        <f>D7+E7</f>
        <v>0.75</v>
      </c>
      <c r="D7" s="228">
        <v>0.75</v>
      </c>
      <c r="E7" s="229"/>
      <c r="F7" s="230"/>
      <c r="G7" s="231"/>
      <c r="H7" s="231"/>
      <c r="I7" s="230"/>
      <c r="J7" s="231"/>
      <c r="K7" s="231"/>
      <c r="L7" s="230"/>
      <c r="M7" s="231"/>
    </row>
    <row r="8" ht="32.1" customHeight="1" spans="1:13">
      <c r="A8" s="227" t="s">
        <v>82</v>
      </c>
      <c r="B8" s="227" t="s">
        <v>83</v>
      </c>
      <c r="C8" s="224">
        <f t="shared" ref="C8:C24" si="0">D8+E8</f>
        <v>0.75</v>
      </c>
      <c r="D8" s="228">
        <v>0.75</v>
      </c>
      <c r="E8" s="229"/>
      <c r="F8" s="230"/>
      <c r="G8" s="231"/>
      <c r="H8" s="231"/>
      <c r="I8" s="230"/>
      <c r="J8" s="231"/>
      <c r="K8" s="231"/>
      <c r="L8" s="230"/>
      <c r="M8" s="231"/>
    </row>
    <row r="9" ht="32.1" customHeight="1" spans="1:13">
      <c r="A9" s="227" t="s">
        <v>84</v>
      </c>
      <c r="B9" s="227" t="s">
        <v>85</v>
      </c>
      <c r="C9" s="224">
        <f t="shared" si="0"/>
        <v>0.75</v>
      </c>
      <c r="D9" s="228">
        <v>0.75</v>
      </c>
      <c r="E9" s="229"/>
      <c r="F9" s="230"/>
      <c r="G9" s="231"/>
      <c r="H9" s="231"/>
      <c r="I9" s="230"/>
      <c r="J9" s="231"/>
      <c r="K9" s="231"/>
      <c r="L9" s="230"/>
      <c r="M9" s="231"/>
    </row>
    <row r="10" ht="32.1" customHeight="1" spans="1:13">
      <c r="A10" s="227" t="s">
        <v>86</v>
      </c>
      <c r="B10" s="227" t="s">
        <v>87</v>
      </c>
      <c r="C10" s="224">
        <f t="shared" si="0"/>
        <v>89.85</v>
      </c>
      <c r="D10" s="228">
        <f>D11+D14</f>
        <v>64.36</v>
      </c>
      <c r="E10" s="229">
        <f>E14</f>
        <v>25.49</v>
      </c>
      <c r="F10" s="230"/>
      <c r="G10" s="231"/>
      <c r="H10" s="231"/>
      <c r="I10" s="230"/>
      <c r="J10" s="231"/>
      <c r="K10" s="231"/>
      <c r="L10" s="230"/>
      <c r="M10" s="231"/>
    </row>
    <row r="11" ht="32.1" customHeight="1" spans="1:13">
      <c r="A11" s="227" t="s">
        <v>88</v>
      </c>
      <c r="B11" s="227" t="s">
        <v>89</v>
      </c>
      <c r="C11" s="224">
        <f t="shared" si="0"/>
        <v>8.93</v>
      </c>
      <c r="D11" s="228">
        <v>8.93</v>
      </c>
      <c r="E11" s="229"/>
      <c r="F11" s="230"/>
      <c r="G11" s="231"/>
      <c r="H11" s="231"/>
      <c r="I11" s="230"/>
      <c r="J11" s="231"/>
      <c r="K11" s="231"/>
      <c r="L11" s="230"/>
      <c r="M11" s="231"/>
    </row>
    <row r="12" ht="32.1" customHeight="1" spans="1:13">
      <c r="A12" s="227" t="s">
        <v>90</v>
      </c>
      <c r="B12" s="227" t="s">
        <v>91</v>
      </c>
      <c r="C12" s="224">
        <f t="shared" si="0"/>
        <v>3.29</v>
      </c>
      <c r="D12" s="228">
        <v>3.29</v>
      </c>
      <c r="E12" s="229"/>
      <c r="F12" s="230"/>
      <c r="G12" s="231"/>
      <c r="H12" s="231"/>
      <c r="I12" s="230"/>
      <c r="J12" s="231"/>
      <c r="K12" s="231"/>
      <c r="L12" s="230"/>
      <c r="M12" s="231"/>
    </row>
    <row r="13" ht="32.1" customHeight="1" spans="1:13">
      <c r="A13" s="227" t="s">
        <v>92</v>
      </c>
      <c r="B13" s="227" t="s">
        <v>93</v>
      </c>
      <c r="C13" s="224">
        <f t="shared" si="0"/>
        <v>5.64</v>
      </c>
      <c r="D13" s="228">
        <v>5.64</v>
      </c>
      <c r="E13" s="229"/>
      <c r="F13" s="230"/>
      <c r="G13" s="231"/>
      <c r="H13" s="231"/>
      <c r="I13" s="230"/>
      <c r="J13" s="231"/>
      <c r="K13" s="231"/>
      <c r="L13" s="230"/>
      <c r="M13" s="231"/>
    </row>
    <row r="14" ht="32.1" customHeight="1" spans="1:13">
      <c r="A14" s="227" t="s">
        <v>94</v>
      </c>
      <c r="B14" s="227" t="s">
        <v>95</v>
      </c>
      <c r="C14" s="224">
        <f t="shared" si="0"/>
        <v>80.92</v>
      </c>
      <c r="D14" s="228">
        <v>55.43</v>
      </c>
      <c r="E14" s="229">
        <f>SUM(E15:E16)</f>
        <v>25.49</v>
      </c>
      <c r="F14" s="230"/>
      <c r="G14" s="231"/>
      <c r="H14" s="231"/>
      <c r="I14" s="230"/>
      <c r="J14" s="231"/>
      <c r="K14" s="231"/>
      <c r="L14" s="230"/>
      <c r="M14" s="231"/>
    </row>
    <row r="15" ht="32.1" customHeight="1" spans="1:13">
      <c r="A15" s="227" t="s">
        <v>96</v>
      </c>
      <c r="B15" s="227" t="s">
        <v>97</v>
      </c>
      <c r="C15" s="224">
        <f t="shared" si="0"/>
        <v>65.68</v>
      </c>
      <c r="D15" s="228">
        <v>43.19</v>
      </c>
      <c r="E15" s="229">
        <v>22.49</v>
      </c>
      <c r="F15" s="230"/>
      <c r="G15" s="231"/>
      <c r="H15" s="231"/>
      <c r="I15" s="230"/>
      <c r="J15" s="231"/>
      <c r="K15" s="231"/>
      <c r="L15" s="230"/>
      <c r="M15" s="231"/>
    </row>
    <row r="16" ht="32.1" customHeight="1" spans="1:13">
      <c r="A16" s="227" t="s">
        <v>98</v>
      </c>
      <c r="B16" s="227" t="s">
        <v>99</v>
      </c>
      <c r="C16" s="224">
        <f t="shared" si="0"/>
        <v>15.24</v>
      </c>
      <c r="D16" s="228">
        <v>12.24</v>
      </c>
      <c r="E16" s="229">
        <v>3</v>
      </c>
      <c r="F16" s="230"/>
      <c r="G16" s="231"/>
      <c r="H16" s="231"/>
      <c r="I16" s="230"/>
      <c r="J16" s="231"/>
      <c r="K16" s="231"/>
      <c r="L16" s="230"/>
      <c r="M16" s="231"/>
    </row>
    <row r="17" ht="32.1" customHeight="1" spans="1:13">
      <c r="A17" s="227" t="s">
        <v>100</v>
      </c>
      <c r="B17" s="227" t="s">
        <v>101</v>
      </c>
      <c r="C17" s="224">
        <f t="shared" si="0"/>
        <v>4.79</v>
      </c>
      <c r="D17" s="228">
        <v>4.79</v>
      </c>
      <c r="E17" s="229"/>
      <c r="F17" s="230"/>
      <c r="G17" s="231"/>
      <c r="H17" s="231"/>
      <c r="I17" s="230"/>
      <c r="J17" s="231"/>
      <c r="K17" s="231"/>
      <c r="L17" s="230"/>
      <c r="M17" s="231"/>
    </row>
    <row r="18" ht="32.1" customHeight="1" spans="1:13">
      <c r="A18" s="227" t="s">
        <v>102</v>
      </c>
      <c r="B18" s="227" t="s">
        <v>103</v>
      </c>
      <c r="C18" s="224">
        <f t="shared" si="0"/>
        <v>4.79</v>
      </c>
      <c r="D18" s="228">
        <v>4.79</v>
      </c>
      <c r="E18" s="229"/>
      <c r="F18" s="230"/>
      <c r="G18" s="231"/>
      <c r="H18" s="231"/>
      <c r="I18" s="230"/>
      <c r="J18" s="231"/>
      <c r="K18" s="231"/>
      <c r="L18" s="230"/>
      <c r="M18" s="231"/>
    </row>
    <row r="19" ht="32.1" customHeight="1" spans="1:13">
      <c r="A19" s="227" t="s">
        <v>104</v>
      </c>
      <c r="B19" s="227" t="s">
        <v>105</v>
      </c>
      <c r="C19" s="224">
        <f t="shared" si="0"/>
        <v>2.66</v>
      </c>
      <c r="D19" s="228">
        <v>2.66</v>
      </c>
      <c r="E19" s="229"/>
      <c r="F19" s="230"/>
      <c r="G19" s="231"/>
      <c r="H19" s="231"/>
      <c r="I19" s="230"/>
      <c r="J19" s="231"/>
      <c r="K19" s="231"/>
      <c r="L19" s="230"/>
      <c r="M19" s="231"/>
    </row>
    <row r="20" ht="32.1" customHeight="1" spans="1:13">
      <c r="A20" s="227" t="s">
        <v>106</v>
      </c>
      <c r="B20" s="227" t="s">
        <v>107</v>
      </c>
      <c r="C20" s="224">
        <f t="shared" si="0"/>
        <v>1.85</v>
      </c>
      <c r="D20" s="228">
        <v>1.85</v>
      </c>
      <c r="E20" s="229"/>
      <c r="F20" s="230"/>
      <c r="G20" s="231"/>
      <c r="H20" s="231"/>
      <c r="I20" s="230"/>
      <c r="J20" s="231"/>
      <c r="K20" s="231"/>
      <c r="L20" s="230"/>
      <c r="M20" s="231"/>
    </row>
    <row r="21" ht="32.1" customHeight="1" spans="1:13">
      <c r="A21" s="227" t="s">
        <v>108</v>
      </c>
      <c r="B21" s="227" t="s">
        <v>109</v>
      </c>
      <c r="C21" s="224">
        <f t="shared" si="0"/>
        <v>0.27</v>
      </c>
      <c r="D21" s="228">
        <v>0.27</v>
      </c>
      <c r="E21" s="229"/>
      <c r="F21" s="230"/>
      <c r="G21" s="231"/>
      <c r="H21" s="231"/>
      <c r="I21" s="230"/>
      <c r="J21" s="231"/>
      <c r="K21" s="231"/>
      <c r="L21" s="230"/>
      <c r="M21" s="231"/>
    </row>
    <row r="22" ht="32.1" customHeight="1" spans="1:13">
      <c r="A22" s="227" t="s">
        <v>110</v>
      </c>
      <c r="B22" s="227" t="s">
        <v>111</v>
      </c>
      <c r="C22" s="224">
        <f t="shared" si="0"/>
        <v>4.23</v>
      </c>
      <c r="D22" s="228">
        <v>4.23</v>
      </c>
      <c r="E22" s="229"/>
      <c r="F22" s="230"/>
      <c r="G22" s="231"/>
      <c r="H22" s="231"/>
      <c r="I22" s="230"/>
      <c r="J22" s="231"/>
      <c r="K22" s="231"/>
      <c r="L22" s="230"/>
      <c r="M22" s="231"/>
    </row>
    <row r="23" ht="32.1" customHeight="1" spans="1:13">
      <c r="A23" s="227" t="s">
        <v>112</v>
      </c>
      <c r="B23" s="227" t="s">
        <v>113</v>
      </c>
      <c r="C23" s="224">
        <f t="shared" si="0"/>
        <v>4.23</v>
      </c>
      <c r="D23" s="228">
        <v>4.23</v>
      </c>
      <c r="E23" s="229"/>
      <c r="F23" s="230"/>
      <c r="G23" s="231"/>
      <c r="H23" s="231"/>
      <c r="I23" s="230"/>
      <c r="J23" s="231"/>
      <c r="K23" s="231"/>
      <c r="L23" s="230"/>
      <c r="M23" s="231"/>
    </row>
    <row r="24" ht="32.1" customHeight="1" spans="1:13">
      <c r="A24" s="227" t="s">
        <v>114</v>
      </c>
      <c r="B24" s="227" t="s">
        <v>115</v>
      </c>
      <c r="C24" s="224">
        <f t="shared" si="0"/>
        <v>4.23</v>
      </c>
      <c r="D24" s="228">
        <v>4.23</v>
      </c>
      <c r="E24" s="229"/>
      <c r="F24" s="230"/>
      <c r="G24" s="231"/>
      <c r="H24" s="231"/>
      <c r="I24" s="230"/>
      <c r="J24" s="231"/>
      <c r="K24" s="231"/>
      <c r="L24" s="230"/>
      <c r="M24" s="231"/>
    </row>
    <row r="25" ht="26.1" customHeight="1" spans="1:13">
      <c r="A25" s="223"/>
      <c r="B25" s="223"/>
      <c r="C25" s="224"/>
      <c r="D25" s="228"/>
      <c r="E25" s="229"/>
      <c r="F25" s="230"/>
      <c r="G25" s="231"/>
      <c r="H25" s="231"/>
      <c r="I25" s="230"/>
      <c r="J25" s="231"/>
      <c r="K25" s="231"/>
      <c r="L25" s="230"/>
      <c r="M25" s="231"/>
    </row>
    <row r="26" ht="33" customHeight="1" spans="1:13">
      <c r="A26" s="232" t="s">
        <v>116</v>
      </c>
      <c r="B26" s="233" t="s">
        <v>116</v>
      </c>
      <c r="C26" s="228">
        <f>D26+E26</f>
        <v>99.62</v>
      </c>
      <c r="D26" s="234">
        <f>D7+D10+D17+D22</f>
        <v>74.13</v>
      </c>
      <c r="E26" s="234">
        <f>E14</f>
        <v>25.49</v>
      </c>
      <c r="F26" s="235"/>
      <c r="G26" s="235" t="s">
        <v>45</v>
      </c>
      <c r="H26" s="235"/>
      <c r="I26" s="235" t="s">
        <v>45</v>
      </c>
      <c r="J26" s="235" t="s">
        <v>45</v>
      </c>
      <c r="K26" s="235" t="s">
        <v>45</v>
      </c>
      <c r="L26" s="235" t="s">
        <v>45</v>
      </c>
      <c r="M26" s="235" t="s">
        <v>45</v>
      </c>
    </row>
  </sheetData>
  <mergeCells count="11">
    <mergeCell ref="A2:M2"/>
    <mergeCell ref="A3:J3"/>
    <mergeCell ref="H4:M4"/>
    <mergeCell ref="A26:B26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" right="0.39" top="0.51" bottom="0.51" header="0.31" footer="0.31"/>
  <pageSetup paperSize="9" scale="58" orientation="landscape" horizontalDpi="600" verticalDpi="600"/>
  <headerFooter>
    <oddFooter>&amp;C&amp;"-"&amp;16-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2"/>
  <sheetViews>
    <sheetView zoomScaleSheetLayoutView="60" workbookViewId="0">
      <pane xSplit="4" ySplit="6" topLeftCell="E7" activePane="bottomRight" state="frozen"/>
      <selection/>
      <selection pane="topRight"/>
      <selection pane="bottomLeft"/>
      <selection pane="bottomRight" activeCell="D32" sqref="D32"/>
    </sheetView>
  </sheetViews>
  <sheetFormatPr defaultColWidth="8.89380530973451" defaultRowHeight="14.25" customHeight="1" outlineLevelCol="3"/>
  <cols>
    <col min="1" max="1" width="49.283185840708" style="16" customWidth="1"/>
    <col min="2" max="2" width="38.858407079646" style="16" customWidth="1"/>
    <col min="3" max="3" width="48.5663716814159" style="16" customWidth="1"/>
    <col min="4" max="4" width="36.4247787610619" style="16" customWidth="1"/>
    <col min="5" max="5" width="9.14159292035398" style="17" customWidth="1"/>
    <col min="6" max="16384" width="9.14159292035398" style="17"/>
  </cols>
  <sheetData>
    <row r="1" customHeight="1" spans="1:4">
      <c r="A1" s="194"/>
      <c r="B1" s="194"/>
      <c r="C1" s="194"/>
      <c r="D1" s="93" t="s">
        <v>117</v>
      </c>
    </row>
    <row r="2" ht="31.5" customHeight="1" spans="1:4">
      <c r="A2" s="18" t="s">
        <v>118</v>
      </c>
      <c r="B2" s="195"/>
      <c r="C2" s="195"/>
      <c r="D2" s="195"/>
    </row>
    <row r="3" ht="17.25" customHeight="1" spans="1:4">
      <c r="A3" s="102" t="s">
        <v>2</v>
      </c>
      <c r="B3" s="196"/>
      <c r="C3" s="196"/>
      <c r="D3" s="94" t="s">
        <v>3</v>
      </c>
    </row>
    <row r="4" ht="19.5" customHeight="1" spans="1:4">
      <c r="A4" s="39" t="s">
        <v>4</v>
      </c>
      <c r="B4" s="104"/>
      <c r="C4" s="39" t="s">
        <v>5</v>
      </c>
      <c r="D4" s="104"/>
    </row>
    <row r="5" ht="21.75" customHeight="1" spans="1:4">
      <c r="A5" s="38" t="s">
        <v>6</v>
      </c>
      <c r="B5" s="197" t="s">
        <v>7</v>
      </c>
      <c r="C5" s="38" t="s">
        <v>119</v>
      </c>
      <c r="D5" s="197" t="s">
        <v>7</v>
      </c>
    </row>
    <row r="6" ht="17.25" customHeight="1" spans="1:4">
      <c r="A6" s="41"/>
      <c r="B6" s="79"/>
      <c r="C6" s="41"/>
      <c r="D6" s="79"/>
    </row>
    <row r="7" ht="17.25" customHeight="1" spans="1:4">
      <c r="A7" s="198" t="s">
        <v>120</v>
      </c>
      <c r="B7" s="158">
        <v>99.62</v>
      </c>
      <c r="C7" s="199" t="s">
        <v>121</v>
      </c>
      <c r="D7" s="153">
        <f>SUM(D8:D27)</f>
        <v>99.62</v>
      </c>
    </row>
    <row r="8" ht="17.25" customHeight="1" spans="1:4">
      <c r="A8" s="200" t="s">
        <v>122</v>
      </c>
      <c r="B8" s="158">
        <v>99.62</v>
      </c>
      <c r="C8" s="199" t="s">
        <v>123</v>
      </c>
      <c r="D8" s="153">
        <v>0.75</v>
      </c>
    </row>
    <row r="9" ht="17.25" customHeight="1" spans="1:4">
      <c r="A9" s="200" t="s">
        <v>124</v>
      </c>
      <c r="B9" s="158"/>
      <c r="C9" s="199" t="s">
        <v>125</v>
      </c>
      <c r="D9" s="153"/>
    </row>
    <row r="10" ht="17.25" customHeight="1" spans="1:4">
      <c r="A10" s="200" t="s">
        <v>126</v>
      </c>
      <c r="B10" s="158"/>
      <c r="C10" s="199" t="s">
        <v>127</v>
      </c>
      <c r="D10" s="153"/>
    </row>
    <row r="11" ht="17.25" customHeight="1" spans="1:4">
      <c r="A11" s="200" t="s">
        <v>128</v>
      </c>
      <c r="B11" s="158"/>
      <c r="C11" s="199" t="s">
        <v>129</v>
      </c>
      <c r="D11" s="153"/>
    </row>
    <row r="12" ht="17.25" customHeight="1" spans="1:4">
      <c r="A12" s="200" t="s">
        <v>122</v>
      </c>
      <c r="B12" s="158"/>
      <c r="C12" s="199" t="s">
        <v>130</v>
      </c>
      <c r="D12" s="153"/>
    </row>
    <row r="13" ht="17.25" customHeight="1" spans="1:4">
      <c r="A13" s="201" t="s">
        <v>124</v>
      </c>
      <c r="B13" s="153"/>
      <c r="C13" s="199" t="s">
        <v>131</v>
      </c>
      <c r="D13" s="153"/>
    </row>
    <row r="14" ht="17.25" customHeight="1" spans="1:4">
      <c r="A14" s="201" t="s">
        <v>126</v>
      </c>
      <c r="B14" s="153"/>
      <c r="C14" s="199" t="s">
        <v>132</v>
      </c>
      <c r="D14" s="153"/>
    </row>
    <row r="15" ht="17.25" customHeight="1" spans="1:4">
      <c r="A15" s="200"/>
      <c r="B15" s="153"/>
      <c r="C15" s="199" t="s">
        <v>133</v>
      </c>
      <c r="D15" s="153">
        <v>89.85</v>
      </c>
    </row>
    <row r="16" ht="17.25" customHeight="1" spans="1:4">
      <c r="A16" s="200"/>
      <c r="B16" s="158"/>
      <c r="C16" s="199" t="s">
        <v>134</v>
      </c>
      <c r="D16" s="153">
        <v>4.79</v>
      </c>
    </row>
    <row r="17" ht="17.25" customHeight="1" spans="1:4">
      <c r="A17" s="200"/>
      <c r="B17" s="202"/>
      <c r="C17" s="199" t="s">
        <v>135</v>
      </c>
      <c r="D17" s="153"/>
    </row>
    <row r="18" ht="17.25" customHeight="1" spans="1:4">
      <c r="A18" s="201"/>
      <c r="B18" s="202"/>
      <c r="C18" s="199" t="s">
        <v>136</v>
      </c>
      <c r="D18" s="153"/>
    </row>
    <row r="19" ht="17.25" customHeight="1" spans="1:4">
      <c r="A19" s="201"/>
      <c r="B19" s="203"/>
      <c r="C19" s="199" t="s">
        <v>137</v>
      </c>
      <c r="D19" s="153"/>
    </row>
    <row r="20" ht="17.25" customHeight="1" spans="1:4">
      <c r="A20" s="203"/>
      <c r="B20" s="203"/>
      <c r="C20" s="199" t="s">
        <v>138</v>
      </c>
      <c r="D20" s="153"/>
    </row>
    <row r="21" ht="17.25" customHeight="1" spans="1:4">
      <c r="A21" s="203"/>
      <c r="B21" s="203"/>
      <c r="C21" s="199" t="s">
        <v>139</v>
      </c>
      <c r="D21" s="153"/>
    </row>
    <row r="22" ht="17.25" customHeight="1" spans="1:4">
      <c r="A22" s="203"/>
      <c r="B22" s="203"/>
      <c r="C22" s="199" t="s">
        <v>140</v>
      </c>
      <c r="D22" s="153"/>
    </row>
    <row r="23" ht="17.25" customHeight="1" spans="1:4">
      <c r="A23" s="203"/>
      <c r="B23" s="203"/>
      <c r="C23" s="199" t="s">
        <v>141</v>
      </c>
      <c r="D23" s="153"/>
    </row>
    <row r="24" ht="17.25" customHeight="1" spans="1:4">
      <c r="A24" s="203"/>
      <c r="B24" s="203"/>
      <c r="C24" s="199" t="s">
        <v>142</v>
      </c>
      <c r="D24" s="153"/>
    </row>
    <row r="25" ht="17.25" customHeight="1" spans="1:4">
      <c r="A25" s="203"/>
      <c r="B25" s="203"/>
      <c r="C25" s="199" t="s">
        <v>143</v>
      </c>
      <c r="D25" s="153"/>
    </row>
    <row r="26" ht="17.25" customHeight="1" spans="1:4">
      <c r="A26" s="203"/>
      <c r="B26" s="203"/>
      <c r="C26" s="199" t="s">
        <v>144</v>
      </c>
      <c r="D26" s="153">
        <v>4.23</v>
      </c>
    </row>
    <row r="27" ht="17.25" customHeight="1" spans="1:4">
      <c r="A27" s="203"/>
      <c r="B27" s="203"/>
      <c r="C27" s="199" t="s">
        <v>145</v>
      </c>
      <c r="D27" s="153"/>
    </row>
    <row r="28" ht="17.25" customHeight="1" spans="1:4">
      <c r="A28" s="203"/>
      <c r="B28" s="203"/>
      <c r="C28" s="199" t="s">
        <v>146</v>
      </c>
      <c r="D28" s="153"/>
    </row>
    <row r="29" ht="17.25" customHeight="1" spans="1:4">
      <c r="A29" s="203"/>
      <c r="B29" s="203"/>
      <c r="C29" s="199" t="s">
        <v>147</v>
      </c>
      <c r="D29" s="153"/>
    </row>
    <row r="30" ht="17.25" customHeight="1" spans="1:4">
      <c r="A30" s="203"/>
      <c r="B30" s="203"/>
      <c r="C30" s="199" t="s">
        <v>148</v>
      </c>
      <c r="D30" s="153"/>
    </row>
    <row r="31" customHeight="1" spans="1:4">
      <c r="A31" s="204"/>
      <c r="B31" s="202"/>
      <c r="C31" s="201" t="s">
        <v>149</v>
      </c>
      <c r="D31" s="202"/>
    </row>
    <row r="32" ht="17.25" customHeight="1" spans="1:4">
      <c r="A32" s="205" t="s">
        <v>150</v>
      </c>
      <c r="B32" s="206">
        <f>SUM(B7)</f>
        <v>99.62</v>
      </c>
      <c r="C32" s="204" t="s">
        <v>49</v>
      </c>
      <c r="D32" s="206">
        <f>SUM(D7)</f>
        <v>99.62</v>
      </c>
    </row>
  </sheetData>
  <mergeCells count="8">
    <mergeCell ref="A2:D2"/>
    <mergeCell ref="A3:B3"/>
    <mergeCell ref="A4:B4"/>
    <mergeCell ref="C4:D4"/>
    <mergeCell ref="A5:A6"/>
    <mergeCell ref="B5:B6"/>
    <mergeCell ref="C5:C6"/>
    <mergeCell ref="D5:D6"/>
  </mergeCells>
  <printOptions horizontalCentered="1"/>
  <pageMargins left="0.39" right="0.39" top="0.51" bottom="0.51" header="0.31" footer="0.31"/>
  <pageSetup paperSize="9" scale="77" orientation="landscape" horizontalDpi="600" verticalDpi="600"/>
  <headerFooter>
    <oddFooter>&amp;C&amp;"-"&amp;16-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4"/>
  <sheetViews>
    <sheetView zoomScaleSheetLayoutView="60" workbookViewId="0">
      <selection activeCell="J19" sqref="J19"/>
    </sheetView>
  </sheetViews>
  <sheetFormatPr defaultColWidth="8.89380530973451" defaultRowHeight="14.25" customHeight="1" outlineLevelCol="6"/>
  <cols>
    <col min="1" max="1" width="20.141592920354" style="173" customWidth="1"/>
    <col min="2" max="2" width="44" style="173" customWidth="1"/>
    <col min="3" max="3" width="24.283185840708" style="174" customWidth="1"/>
    <col min="4" max="4" width="16.5663716814159" style="174" customWidth="1"/>
    <col min="5" max="7" width="24.283185840708" style="174" customWidth="1"/>
    <col min="8" max="8" width="9.14159292035398" style="174" customWidth="1"/>
    <col min="9" max="16384" width="9.14159292035398" style="174"/>
  </cols>
  <sheetData>
    <row r="1" ht="12" customHeight="1" spans="4:7">
      <c r="D1" s="175"/>
      <c r="F1" s="176"/>
      <c r="G1" s="176" t="s">
        <v>151</v>
      </c>
    </row>
    <row r="2" ht="39" customHeight="1" spans="1:7">
      <c r="A2" s="177" t="s">
        <v>152</v>
      </c>
      <c r="B2" s="177"/>
      <c r="C2" s="177"/>
      <c r="D2" s="177"/>
      <c r="E2" s="177"/>
      <c r="F2" s="177"/>
      <c r="G2" s="177"/>
    </row>
    <row r="3" ht="18" customHeight="1" spans="1:7">
      <c r="A3" s="178" t="s">
        <v>2</v>
      </c>
      <c r="F3" s="179"/>
      <c r="G3" s="179" t="s">
        <v>3</v>
      </c>
    </row>
    <row r="4" ht="20.25" customHeight="1" spans="1:7">
      <c r="A4" s="180" t="s">
        <v>153</v>
      </c>
      <c r="B4" s="181"/>
      <c r="C4" s="182" t="s">
        <v>72</v>
      </c>
      <c r="D4" s="183"/>
      <c r="E4" s="183"/>
      <c r="F4" s="184"/>
      <c r="G4" s="185" t="s">
        <v>73</v>
      </c>
    </row>
    <row r="5" ht="20.25" customHeight="1" spans="1:7">
      <c r="A5" s="186" t="s">
        <v>70</v>
      </c>
      <c r="B5" s="186" t="s">
        <v>71</v>
      </c>
      <c r="C5" s="187" t="s">
        <v>54</v>
      </c>
      <c r="D5" s="187" t="s">
        <v>56</v>
      </c>
      <c r="E5" s="187" t="s">
        <v>154</v>
      </c>
      <c r="F5" s="187" t="s">
        <v>155</v>
      </c>
      <c r="G5" s="188"/>
    </row>
    <row r="6" ht="20.25" customHeight="1" spans="1:7">
      <c r="A6" s="189" t="s">
        <v>80</v>
      </c>
      <c r="B6" s="189" t="s">
        <v>81</v>
      </c>
      <c r="C6" s="190">
        <f>D6</f>
        <v>0.75</v>
      </c>
      <c r="D6" s="190">
        <f>F6</f>
        <v>0.75</v>
      </c>
      <c r="E6" s="190"/>
      <c r="F6" s="190">
        <f>F7</f>
        <v>0.75</v>
      </c>
      <c r="G6" s="190"/>
    </row>
    <row r="7" ht="20.25" customHeight="1" spans="1:7">
      <c r="A7" s="189" t="s">
        <v>82</v>
      </c>
      <c r="B7" s="189" t="s">
        <v>83</v>
      </c>
      <c r="C7" s="190">
        <f>D7</f>
        <v>0.75</v>
      </c>
      <c r="D7" s="190">
        <f>F7</f>
        <v>0.75</v>
      </c>
      <c r="E7" s="190"/>
      <c r="F7" s="190">
        <f>F8</f>
        <v>0.75</v>
      </c>
      <c r="G7" s="190"/>
    </row>
    <row r="8" ht="20.25" customHeight="1" spans="1:7">
      <c r="A8" s="189" t="s">
        <v>84</v>
      </c>
      <c r="B8" s="189" t="s">
        <v>85</v>
      </c>
      <c r="C8" s="190">
        <f>D8</f>
        <v>0.75</v>
      </c>
      <c r="D8" s="190">
        <f>F8</f>
        <v>0.75</v>
      </c>
      <c r="E8" s="190"/>
      <c r="F8" s="190">
        <v>0.75</v>
      </c>
      <c r="G8" s="190"/>
    </row>
    <row r="9" ht="20.25" customHeight="1" spans="1:7">
      <c r="A9" s="189" t="s">
        <v>86</v>
      </c>
      <c r="B9" s="189" t="s">
        <v>87</v>
      </c>
      <c r="C9" s="190">
        <f t="shared" ref="C9:C23" si="0">D9</f>
        <v>64.36</v>
      </c>
      <c r="D9" s="190">
        <f>E9+F9</f>
        <v>64.36</v>
      </c>
      <c r="E9" s="190">
        <f>E10+E13</f>
        <v>60.22</v>
      </c>
      <c r="F9" s="190">
        <f>F13</f>
        <v>4.14</v>
      </c>
      <c r="G9" s="190">
        <f>G13</f>
        <v>25.49</v>
      </c>
    </row>
    <row r="10" ht="20.25" customHeight="1" spans="1:7">
      <c r="A10" s="189" t="s">
        <v>88</v>
      </c>
      <c r="B10" s="189" t="s">
        <v>89</v>
      </c>
      <c r="C10" s="190">
        <f t="shared" si="0"/>
        <v>8.93</v>
      </c>
      <c r="D10" s="190">
        <f t="shared" ref="D10:D23" si="1">E10</f>
        <v>8.93</v>
      </c>
      <c r="E10" s="190">
        <f>E11+E12</f>
        <v>8.93</v>
      </c>
      <c r="F10" s="190"/>
      <c r="G10" s="190"/>
    </row>
    <row r="11" ht="20.25" customHeight="1" spans="1:7">
      <c r="A11" s="189" t="s">
        <v>90</v>
      </c>
      <c r="B11" s="189" t="s">
        <v>91</v>
      </c>
      <c r="C11" s="190">
        <f t="shared" si="0"/>
        <v>3.29</v>
      </c>
      <c r="D11" s="190">
        <f t="shared" si="1"/>
        <v>3.29</v>
      </c>
      <c r="E11" s="190">
        <v>3.29</v>
      </c>
      <c r="F11" s="190"/>
      <c r="G11" s="190"/>
    </row>
    <row r="12" ht="20.25" customHeight="1" spans="1:7">
      <c r="A12" s="189" t="s">
        <v>92</v>
      </c>
      <c r="B12" s="189" t="s">
        <v>93</v>
      </c>
      <c r="C12" s="190">
        <f t="shared" si="0"/>
        <v>5.64</v>
      </c>
      <c r="D12" s="190">
        <f t="shared" si="1"/>
        <v>5.64</v>
      </c>
      <c r="E12" s="190">
        <v>5.64</v>
      </c>
      <c r="F12" s="190"/>
      <c r="G12" s="190"/>
    </row>
    <row r="13" ht="20.25" customHeight="1" spans="1:7">
      <c r="A13" s="189" t="s">
        <v>94</v>
      </c>
      <c r="B13" s="189" t="s">
        <v>95</v>
      </c>
      <c r="C13" s="190">
        <f t="shared" si="0"/>
        <v>51.29</v>
      </c>
      <c r="D13" s="190">
        <f t="shared" si="1"/>
        <v>51.29</v>
      </c>
      <c r="E13" s="190">
        <f>E14+E15</f>
        <v>51.29</v>
      </c>
      <c r="F13" s="190">
        <f>F14</f>
        <v>4.14</v>
      </c>
      <c r="G13" s="190">
        <f>G14+G15</f>
        <v>25.49</v>
      </c>
    </row>
    <row r="14" ht="20.25" customHeight="1" spans="1:7">
      <c r="A14" s="189" t="s">
        <v>96</v>
      </c>
      <c r="B14" s="189" t="s">
        <v>97</v>
      </c>
      <c r="C14" s="190">
        <f>D14+G14</f>
        <v>65.68</v>
      </c>
      <c r="D14" s="190">
        <f>E14+F14</f>
        <v>43.19</v>
      </c>
      <c r="E14" s="190">
        <v>39.05</v>
      </c>
      <c r="F14" s="190">
        <v>4.14</v>
      </c>
      <c r="G14" s="190">
        <v>22.49</v>
      </c>
    </row>
    <row r="15" ht="20.25" customHeight="1" spans="1:7">
      <c r="A15" s="189" t="s">
        <v>98</v>
      </c>
      <c r="B15" s="189" t="s">
        <v>99</v>
      </c>
      <c r="C15" s="190">
        <f>G15+D15</f>
        <v>15.24</v>
      </c>
      <c r="D15" s="190">
        <f t="shared" si="1"/>
        <v>12.24</v>
      </c>
      <c r="E15" s="190">
        <v>12.24</v>
      </c>
      <c r="F15" s="190"/>
      <c r="G15" s="190">
        <v>3</v>
      </c>
    </row>
    <row r="16" ht="20.25" customHeight="1" spans="1:7">
      <c r="A16" s="189" t="s">
        <v>100</v>
      </c>
      <c r="B16" s="189" t="s">
        <v>101</v>
      </c>
      <c r="C16" s="190">
        <f t="shared" si="0"/>
        <v>4.79</v>
      </c>
      <c r="D16" s="190">
        <f t="shared" si="1"/>
        <v>4.79</v>
      </c>
      <c r="E16" s="190">
        <f>E17</f>
        <v>4.79</v>
      </c>
      <c r="F16" s="190"/>
      <c r="G16" s="190"/>
    </row>
    <row r="17" ht="20.25" customHeight="1" spans="1:7">
      <c r="A17" s="189" t="s">
        <v>102</v>
      </c>
      <c r="B17" s="189" t="s">
        <v>103</v>
      </c>
      <c r="C17" s="190">
        <f t="shared" si="0"/>
        <v>4.79</v>
      </c>
      <c r="D17" s="190">
        <f t="shared" si="1"/>
        <v>4.79</v>
      </c>
      <c r="E17" s="190">
        <f>SUM(E18:E20)</f>
        <v>4.79</v>
      </c>
      <c r="F17" s="190"/>
      <c r="G17" s="190"/>
    </row>
    <row r="18" ht="20.25" customHeight="1" spans="1:7">
      <c r="A18" s="189" t="s">
        <v>104</v>
      </c>
      <c r="B18" s="189" t="s">
        <v>105</v>
      </c>
      <c r="C18" s="190">
        <f t="shared" si="0"/>
        <v>2.66</v>
      </c>
      <c r="D18" s="190">
        <f t="shared" si="1"/>
        <v>2.66</v>
      </c>
      <c r="E18" s="190">
        <v>2.66</v>
      </c>
      <c r="F18" s="190"/>
      <c r="G18" s="190"/>
    </row>
    <row r="19" ht="20.25" customHeight="1" spans="1:7">
      <c r="A19" s="189" t="s">
        <v>106</v>
      </c>
      <c r="B19" s="189" t="s">
        <v>107</v>
      </c>
      <c r="C19" s="190">
        <f t="shared" si="0"/>
        <v>1.86</v>
      </c>
      <c r="D19" s="190">
        <f t="shared" si="1"/>
        <v>1.86</v>
      </c>
      <c r="E19" s="190">
        <v>1.86</v>
      </c>
      <c r="F19" s="190"/>
      <c r="G19" s="190"/>
    </row>
    <row r="20" ht="20.25" customHeight="1" spans="1:7">
      <c r="A20" s="189" t="s">
        <v>108</v>
      </c>
      <c r="B20" s="189" t="s">
        <v>109</v>
      </c>
      <c r="C20" s="190">
        <f t="shared" si="0"/>
        <v>0.27</v>
      </c>
      <c r="D20" s="190">
        <f t="shared" si="1"/>
        <v>0.27</v>
      </c>
      <c r="E20" s="190">
        <v>0.27</v>
      </c>
      <c r="F20" s="190"/>
      <c r="G20" s="190"/>
    </row>
    <row r="21" ht="20.25" customHeight="1" spans="1:7">
      <c r="A21" s="189" t="s">
        <v>110</v>
      </c>
      <c r="B21" s="189" t="s">
        <v>111</v>
      </c>
      <c r="C21" s="190">
        <f t="shared" si="0"/>
        <v>4.23</v>
      </c>
      <c r="D21" s="190">
        <f t="shared" si="1"/>
        <v>4.23</v>
      </c>
      <c r="E21" s="190">
        <f>E22</f>
        <v>4.23</v>
      </c>
      <c r="F21" s="190"/>
      <c r="G21" s="190"/>
    </row>
    <row r="22" ht="20.25" customHeight="1" spans="1:7">
      <c r="A22" s="189" t="s">
        <v>112</v>
      </c>
      <c r="B22" s="189" t="s">
        <v>113</v>
      </c>
      <c r="C22" s="190">
        <f t="shared" si="0"/>
        <v>4.23</v>
      </c>
      <c r="D22" s="190">
        <f t="shared" si="1"/>
        <v>4.23</v>
      </c>
      <c r="E22" s="190">
        <f>E23</f>
        <v>4.23</v>
      </c>
      <c r="F22" s="190"/>
      <c r="G22" s="190"/>
    </row>
    <row r="23" ht="20.25" customHeight="1" spans="1:7">
      <c r="A23" s="189" t="s">
        <v>114</v>
      </c>
      <c r="B23" s="189" t="s">
        <v>115</v>
      </c>
      <c r="C23" s="190">
        <f t="shared" si="0"/>
        <v>4.23</v>
      </c>
      <c r="D23" s="190">
        <f t="shared" si="1"/>
        <v>4.23</v>
      </c>
      <c r="E23" s="190">
        <v>4.23</v>
      </c>
      <c r="F23" s="190"/>
      <c r="G23" s="190"/>
    </row>
    <row r="24" ht="20.25" customHeight="1" spans="1:7">
      <c r="A24" s="191" t="s">
        <v>116</v>
      </c>
      <c r="B24" s="192"/>
      <c r="C24" s="193">
        <f>D24+G24</f>
        <v>99.62</v>
      </c>
      <c r="D24" s="190">
        <f>D6+D9+D16+D21</f>
        <v>74.13</v>
      </c>
      <c r="E24" s="193">
        <f>E6+E9+E16+E21</f>
        <v>69.24</v>
      </c>
      <c r="F24" s="193">
        <f>F6+F9+F16+F21</f>
        <v>4.89</v>
      </c>
      <c r="G24" s="193">
        <f>G6+G9+G16+G21</f>
        <v>25.49</v>
      </c>
    </row>
  </sheetData>
  <mergeCells count="6">
    <mergeCell ref="A2:G2"/>
    <mergeCell ref="A3:E3"/>
    <mergeCell ref="A4:B4"/>
    <mergeCell ref="C4:F4"/>
    <mergeCell ref="A24:B24"/>
    <mergeCell ref="G4:G5"/>
  </mergeCells>
  <printOptions horizontalCentered="1"/>
  <pageMargins left="0.39" right="0.39" top="0.51" bottom="0.51" header="0.31" footer="0.31"/>
  <pageSetup paperSize="9" scale="79" orientation="landscape" horizontalDpi="600" verticalDpi="600"/>
  <headerFooter>
    <oddFooter>&amp;C&amp;"-"&amp;16-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7"/>
  <sheetViews>
    <sheetView zoomScaleSheetLayoutView="60" workbookViewId="0">
      <selection activeCell="A8" sqref="$A8:$XFD10"/>
    </sheetView>
  </sheetViews>
  <sheetFormatPr defaultColWidth="8.89380530973451" defaultRowHeight="15.3" outlineLevelRow="6" outlineLevelCol="5"/>
  <cols>
    <col min="1" max="2" width="27.4247787610619" style="162" customWidth="1"/>
    <col min="3" max="3" width="17.283185840708" style="163" customWidth="1"/>
    <col min="4" max="5" width="26.283185840708" style="164" customWidth="1"/>
    <col min="6" max="6" width="18.7079646017699" style="164" customWidth="1"/>
    <col min="7" max="7" width="9.14159292035398" style="30" customWidth="1"/>
    <col min="8" max="16384" width="9.14159292035398" style="30"/>
  </cols>
  <sheetData>
    <row r="1" ht="12" customHeight="1" spans="1:6">
      <c r="A1" s="165"/>
      <c r="B1" s="165"/>
      <c r="C1" s="37"/>
      <c r="D1" s="30"/>
      <c r="E1" s="30"/>
      <c r="F1" s="166" t="s">
        <v>156</v>
      </c>
    </row>
    <row r="2" ht="25.5" customHeight="1" spans="1:6">
      <c r="A2" s="167" t="s">
        <v>157</v>
      </c>
      <c r="B2" s="167"/>
      <c r="C2" s="167"/>
      <c r="D2" s="167"/>
      <c r="E2" s="167"/>
      <c r="F2" s="167"/>
    </row>
    <row r="3" ht="15.75" customHeight="1" spans="1:6">
      <c r="A3" s="102" t="s">
        <v>2</v>
      </c>
      <c r="B3" s="165"/>
      <c r="C3" s="37"/>
      <c r="D3" s="30"/>
      <c r="E3" s="30"/>
      <c r="F3" s="166" t="s">
        <v>158</v>
      </c>
    </row>
    <row r="4" s="160" customFormat="1" ht="19.5" customHeight="1" spans="1:6">
      <c r="A4" s="168" t="s">
        <v>159</v>
      </c>
      <c r="B4" s="38" t="s">
        <v>160</v>
      </c>
      <c r="C4" s="39" t="s">
        <v>161</v>
      </c>
      <c r="D4" s="40"/>
      <c r="E4" s="104"/>
      <c r="F4" s="38" t="s">
        <v>162</v>
      </c>
    </row>
    <row r="5" s="160" customFormat="1" ht="19.5" customHeight="1" spans="1:6">
      <c r="A5" s="79"/>
      <c r="B5" s="41"/>
      <c r="C5" s="45" t="s">
        <v>56</v>
      </c>
      <c r="D5" s="45" t="s">
        <v>163</v>
      </c>
      <c r="E5" s="45" t="s">
        <v>164</v>
      </c>
      <c r="F5" s="41"/>
    </row>
    <row r="6" s="160" customFormat="1" ht="18.75" customHeight="1" spans="1:6">
      <c r="A6" s="169">
        <v>1</v>
      </c>
      <c r="B6" s="169">
        <v>2</v>
      </c>
      <c r="C6" s="170">
        <v>3</v>
      </c>
      <c r="D6" s="169">
        <v>4</v>
      </c>
      <c r="E6" s="169">
        <v>5</v>
      </c>
      <c r="F6" s="169">
        <v>6</v>
      </c>
    </row>
    <row r="7" s="161" customFormat="1" ht="18.75" customHeight="1" spans="1:6">
      <c r="A7" s="171">
        <v>1</v>
      </c>
      <c r="B7" s="171"/>
      <c r="C7" s="172"/>
      <c r="D7" s="171"/>
      <c r="E7" s="171"/>
      <c r="F7" s="171">
        <v>1</v>
      </c>
    </row>
  </sheetData>
  <mergeCells count="6">
    <mergeCell ref="A2:F2"/>
    <mergeCell ref="A3:D3"/>
    <mergeCell ref="C4:E4"/>
    <mergeCell ref="A4:A5"/>
    <mergeCell ref="B4:B5"/>
    <mergeCell ref="F4:F5"/>
  </mergeCells>
  <printOptions horizontalCentered="1"/>
  <pageMargins left="0.39" right="0.39" top="0.51" bottom="0.51" header="0.31" footer="0.31"/>
  <pageSetup paperSize="9" scale="99" orientation="landscape" horizontalDpi="600" verticalDpi="600"/>
  <headerFooter>
    <oddFooter>&amp;C&amp;"-"&amp;16-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31"/>
  <sheetViews>
    <sheetView zoomScaleSheetLayoutView="60" topLeftCell="A5" workbookViewId="0">
      <selection activeCell="I26" sqref="I26:I27"/>
    </sheetView>
  </sheetViews>
  <sheetFormatPr defaultColWidth="8.89380530973451" defaultRowHeight="14.25" customHeight="1"/>
  <cols>
    <col min="1" max="1" width="26.283185840708" style="96" customWidth="1"/>
    <col min="2" max="3" width="14.858407079646" style="96" customWidth="1"/>
    <col min="4" max="5" width="15.141592920354" style="96"/>
    <col min="6" max="7" width="14.283185840708" style="96" customWidth="1"/>
    <col min="8" max="9" width="12.141592920354" style="37" customWidth="1"/>
    <col min="10" max="10" width="14.5663716814159" style="37" customWidth="1"/>
    <col min="11" max="24" width="12.141592920354" style="37" customWidth="1"/>
    <col min="25" max="25" width="9.14159292035398" style="30" customWidth="1"/>
    <col min="26" max="16384" width="9.14159292035398" style="30"/>
  </cols>
  <sheetData>
    <row r="1" ht="12" customHeight="1" spans="24:24">
      <c r="X1" s="159" t="s">
        <v>165</v>
      </c>
    </row>
    <row r="2" ht="39" customHeight="1" spans="1:24">
      <c r="A2" s="101" t="s">
        <v>166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</row>
    <row r="3" ht="18" customHeight="1" spans="1:24">
      <c r="A3" s="102" t="s">
        <v>2</v>
      </c>
      <c r="H3" s="30"/>
      <c r="I3" s="30"/>
      <c r="J3" s="30"/>
      <c r="K3" s="30"/>
      <c r="L3" s="30"/>
      <c r="M3" s="30"/>
      <c r="N3" s="30"/>
      <c r="O3" s="30"/>
      <c r="P3" s="30"/>
      <c r="Q3" s="30"/>
      <c r="X3" s="36" t="s">
        <v>3</v>
      </c>
    </row>
    <row r="4" ht="14.3" spans="1:24">
      <c r="A4" s="150" t="s">
        <v>167</v>
      </c>
      <c r="B4" s="150" t="s">
        <v>168</v>
      </c>
      <c r="C4" s="150" t="s">
        <v>169</v>
      </c>
      <c r="D4" s="150" t="s">
        <v>170</v>
      </c>
      <c r="E4" s="150" t="s">
        <v>171</v>
      </c>
      <c r="F4" s="150" t="s">
        <v>172</v>
      </c>
      <c r="G4" s="150" t="s">
        <v>173</v>
      </c>
      <c r="H4" s="55" t="s">
        <v>174</v>
      </c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</row>
    <row r="5" ht="14.3" spans="1:24">
      <c r="A5" s="150"/>
      <c r="B5" s="150"/>
      <c r="C5" s="150"/>
      <c r="D5" s="150"/>
      <c r="E5" s="150"/>
      <c r="F5" s="150"/>
      <c r="G5" s="150"/>
      <c r="H5" s="55" t="s">
        <v>175</v>
      </c>
      <c r="I5" s="55" t="s">
        <v>176</v>
      </c>
      <c r="J5" s="55"/>
      <c r="K5" s="55"/>
      <c r="L5" s="55"/>
      <c r="M5" s="55"/>
      <c r="N5" s="55"/>
      <c r="O5" s="56" t="s">
        <v>177</v>
      </c>
      <c r="P5" s="56"/>
      <c r="Q5" s="56"/>
      <c r="R5" s="55" t="s">
        <v>60</v>
      </c>
      <c r="S5" s="55" t="s">
        <v>61</v>
      </c>
      <c r="T5" s="55"/>
      <c r="U5" s="55"/>
      <c r="V5" s="55"/>
      <c r="W5" s="55"/>
      <c r="X5" s="55"/>
    </row>
    <row r="6" ht="13.5" customHeight="1" spans="1:24">
      <c r="A6" s="150"/>
      <c r="B6" s="150"/>
      <c r="C6" s="150"/>
      <c r="D6" s="150"/>
      <c r="E6" s="150"/>
      <c r="F6" s="150"/>
      <c r="G6" s="150"/>
      <c r="H6" s="55"/>
      <c r="I6" s="55" t="s">
        <v>178</v>
      </c>
      <c r="J6" s="55"/>
      <c r="K6" s="55" t="s">
        <v>179</v>
      </c>
      <c r="L6" s="55" t="s">
        <v>180</v>
      </c>
      <c r="M6" s="55" t="s">
        <v>181</v>
      </c>
      <c r="N6" s="55" t="s">
        <v>182</v>
      </c>
      <c r="O6" s="156" t="s">
        <v>57</v>
      </c>
      <c r="P6" s="156" t="s">
        <v>58</v>
      </c>
      <c r="Q6" s="156" t="s">
        <v>59</v>
      </c>
      <c r="R6" s="55"/>
      <c r="S6" s="55" t="s">
        <v>56</v>
      </c>
      <c r="T6" s="55" t="s">
        <v>62</v>
      </c>
      <c r="U6" s="55" t="s">
        <v>63</v>
      </c>
      <c r="V6" s="55" t="s">
        <v>64</v>
      </c>
      <c r="W6" s="55" t="s">
        <v>65</v>
      </c>
      <c r="X6" s="55" t="s">
        <v>66</v>
      </c>
    </row>
    <row r="7" ht="28.65" spans="1:24">
      <c r="A7" s="150"/>
      <c r="B7" s="150"/>
      <c r="C7" s="150"/>
      <c r="D7" s="150"/>
      <c r="E7" s="150"/>
      <c r="F7" s="150"/>
      <c r="G7" s="150"/>
      <c r="H7" s="55"/>
      <c r="I7" s="55" t="s">
        <v>56</v>
      </c>
      <c r="J7" s="55" t="s">
        <v>183</v>
      </c>
      <c r="K7" s="55"/>
      <c r="L7" s="55"/>
      <c r="M7" s="55"/>
      <c r="N7" s="55"/>
      <c r="O7" s="157"/>
      <c r="P7" s="157"/>
      <c r="Q7" s="157"/>
      <c r="R7" s="55"/>
      <c r="S7" s="55"/>
      <c r="T7" s="55"/>
      <c r="U7" s="55"/>
      <c r="V7" s="55"/>
      <c r="W7" s="55"/>
      <c r="X7" s="55"/>
    </row>
    <row r="8" ht="13.5" customHeight="1" spans="1:24">
      <c r="A8" s="151" t="s">
        <v>184</v>
      </c>
      <c r="B8" s="151" t="s">
        <v>185</v>
      </c>
      <c r="C8" s="151" t="s">
        <v>186</v>
      </c>
      <c r="D8" s="151" t="s">
        <v>187</v>
      </c>
      <c r="E8" s="151" t="s">
        <v>188</v>
      </c>
      <c r="F8" s="151" t="s">
        <v>189</v>
      </c>
      <c r="G8" s="151" t="s">
        <v>190</v>
      </c>
      <c r="H8" s="151" t="s">
        <v>191</v>
      </c>
      <c r="I8" s="151" t="s">
        <v>192</v>
      </c>
      <c r="J8" s="151" t="s">
        <v>193</v>
      </c>
      <c r="K8" s="151" t="s">
        <v>194</v>
      </c>
      <c r="L8" s="151" t="s">
        <v>195</v>
      </c>
      <c r="M8" s="151" t="s">
        <v>196</v>
      </c>
      <c r="N8" s="151" t="s">
        <v>197</v>
      </c>
      <c r="O8" s="151" t="s">
        <v>198</v>
      </c>
      <c r="P8" s="151" t="s">
        <v>199</v>
      </c>
      <c r="Q8" s="151" t="s">
        <v>200</v>
      </c>
      <c r="R8" s="151" t="s">
        <v>201</v>
      </c>
      <c r="S8" s="151" t="s">
        <v>202</v>
      </c>
      <c r="T8" s="151" t="s">
        <v>203</v>
      </c>
      <c r="U8" s="151" t="s">
        <v>204</v>
      </c>
      <c r="V8" s="151" t="s">
        <v>205</v>
      </c>
      <c r="W8" s="151" t="s">
        <v>206</v>
      </c>
      <c r="X8" s="151" t="s">
        <v>207</v>
      </c>
    </row>
    <row r="9" ht="27" customHeight="1" spans="1:24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</row>
    <row r="10" s="149" customFormat="1" ht="27.75" customHeight="1" spans="1:25">
      <c r="A10" s="152" t="s">
        <v>208</v>
      </c>
      <c r="B10" s="152" t="s">
        <v>209</v>
      </c>
      <c r="C10" s="152" t="s">
        <v>210</v>
      </c>
      <c r="D10" s="152" t="s">
        <v>96</v>
      </c>
      <c r="E10" s="152" t="s">
        <v>211</v>
      </c>
      <c r="F10" s="152" t="s">
        <v>212</v>
      </c>
      <c r="G10" s="152" t="s">
        <v>213</v>
      </c>
      <c r="H10" s="153">
        <f>I10</f>
        <v>15.09</v>
      </c>
      <c r="I10" s="153">
        <f>N10</f>
        <v>15.09</v>
      </c>
      <c r="J10" s="158"/>
      <c r="K10" s="153"/>
      <c r="L10" s="153"/>
      <c r="M10" s="153"/>
      <c r="N10" s="153">
        <v>15.09</v>
      </c>
      <c r="O10" s="153"/>
      <c r="P10" s="153"/>
      <c r="Q10" s="153"/>
      <c r="R10" s="153"/>
      <c r="S10" s="153"/>
      <c r="T10" s="153"/>
      <c r="U10" s="153"/>
      <c r="V10" s="153"/>
      <c r="W10" s="153"/>
      <c r="X10" s="158"/>
      <c r="Y10" s="153"/>
    </row>
    <row r="11" s="149" customFormat="1" ht="27.75" customHeight="1" spans="1:25">
      <c r="A11" s="152" t="s">
        <v>208</v>
      </c>
      <c r="B11" s="152" t="s">
        <v>209</v>
      </c>
      <c r="C11" s="152" t="s">
        <v>210</v>
      </c>
      <c r="D11" s="152" t="s">
        <v>96</v>
      </c>
      <c r="E11" s="152" t="s">
        <v>211</v>
      </c>
      <c r="F11" s="152" t="s">
        <v>214</v>
      </c>
      <c r="G11" s="152" t="s">
        <v>215</v>
      </c>
      <c r="H11" s="153">
        <f t="shared" ref="H11:H27" si="0">I11</f>
        <v>18.27</v>
      </c>
      <c r="I11" s="153">
        <f t="shared" ref="I11:I27" si="1">N11</f>
        <v>18.27</v>
      </c>
      <c r="J11" s="158"/>
      <c r="K11" s="153"/>
      <c r="L11" s="153"/>
      <c r="M11" s="153"/>
      <c r="N11" s="153">
        <v>18.27</v>
      </c>
      <c r="O11" s="153"/>
      <c r="P11" s="153"/>
      <c r="Q11" s="153"/>
      <c r="R11" s="153"/>
      <c r="S11" s="153"/>
      <c r="T11" s="153"/>
      <c r="U11" s="153"/>
      <c r="V11" s="153"/>
      <c r="W11" s="153"/>
      <c r="X11" s="158"/>
      <c r="Y11" s="153"/>
    </row>
    <row r="12" s="149" customFormat="1" ht="27.75" customHeight="1" spans="1:25">
      <c r="A12" s="152" t="s">
        <v>208</v>
      </c>
      <c r="B12" s="152" t="s">
        <v>209</v>
      </c>
      <c r="C12" s="152" t="s">
        <v>210</v>
      </c>
      <c r="D12" s="152" t="s">
        <v>96</v>
      </c>
      <c r="E12" s="152" t="s">
        <v>211</v>
      </c>
      <c r="F12" s="152" t="s">
        <v>216</v>
      </c>
      <c r="G12" s="152" t="s">
        <v>217</v>
      </c>
      <c r="H12" s="153">
        <f t="shared" si="0"/>
        <v>1.26</v>
      </c>
      <c r="I12" s="153">
        <f t="shared" si="1"/>
        <v>1.26</v>
      </c>
      <c r="J12" s="158"/>
      <c r="K12" s="153"/>
      <c r="L12" s="153"/>
      <c r="M12" s="153"/>
      <c r="N12" s="153">
        <v>1.26</v>
      </c>
      <c r="O12" s="153"/>
      <c r="P12" s="153"/>
      <c r="Q12" s="153"/>
      <c r="R12" s="153"/>
      <c r="S12" s="153"/>
      <c r="T12" s="153"/>
      <c r="U12" s="153"/>
      <c r="V12" s="153"/>
      <c r="W12" s="153"/>
      <c r="X12" s="158"/>
      <c r="Y12" s="153"/>
    </row>
    <row r="13" s="149" customFormat="1" ht="27.75" customHeight="1" spans="1:25">
      <c r="A13" s="152" t="s">
        <v>208</v>
      </c>
      <c r="B13" s="152" t="s">
        <v>218</v>
      </c>
      <c r="C13" s="152" t="s">
        <v>219</v>
      </c>
      <c r="D13" s="152" t="s">
        <v>96</v>
      </c>
      <c r="E13" s="152" t="s">
        <v>211</v>
      </c>
      <c r="F13" s="152" t="s">
        <v>216</v>
      </c>
      <c r="G13" s="152" t="s">
        <v>217</v>
      </c>
      <c r="H13" s="153">
        <f t="shared" si="0"/>
        <v>4.44</v>
      </c>
      <c r="I13" s="153">
        <f t="shared" si="1"/>
        <v>4.44</v>
      </c>
      <c r="J13" s="158"/>
      <c r="K13" s="153"/>
      <c r="L13" s="153"/>
      <c r="M13" s="153"/>
      <c r="N13" s="153">
        <v>4.44</v>
      </c>
      <c r="O13" s="153"/>
      <c r="P13" s="153"/>
      <c r="Q13" s="153"/>
      <c r="R13" s="153"/>
      <c r="S13" s="153"/>
      <c r="T13" s="153"/>
      <c r="U13" s="153"/>
      <c r="V13" s="153"/>
      <c r="W13" s="153"/>
      <c r="X13" s="158"/>
      <c r="Y13" s="153"/>
    </row>
    <row r="14" s="149" customFormat="1" ht="27.75" customHeight="1" spans="1:25">
      <c r="A14" s="152" t="s">
        <v>208</v>
      </c>
      <c r="B14" s="152" t="s">
        <v>220</v>
      </c>
      <c r="C14" s="152" t="s">
        <v>221</v>
      </c>
      <c r="D14" s="152" t="s">
        <v>92</v>
      </c>
      <c r="E14" s="152" t="s">
        <v>222</v>
      </c>
      <c r="F14" s="152" t="s">
        <v>223</v>
      </c>
      <c r="G14" s="152" t="s">
        <v>224</v>
      </c>
      <c r="H14" s="153">
        <f t="shared" si="0"/>
        <v>5.63</v>
      </c>
      <c r="I14" s="153">
        <f t="shared" si="1"/>
        <v>5.63</v>
      </c>
      <c r="J14" s="158"/>
      <c r="K14" s="153"/>
      <c r="L14" s="153"/>
      <c r="M14" s="153"/>
      <c r="N14" s="153">
        <v>5.63</v>
      </c>
      <c r="O14" s="153"/>
      <c r="P14" s="153"/>
      <c r="Q14" s="153"/>
      <c r="R14" s="153"/>
      <c r="S14" s="153"/>
      <c r="T14" s="153"/>
      <c r="U14" s="153"/>
      <c r="V14" s="153"/>
      <c r="W14" s="153"/>
      <c r="X14" s="158"/>
      <c r="Y14" s="153"/>
    </row>
    <row r="15" s="149" customFormat="1" ht="27.75" customHeight="1" spans="1:25">
      <c r="A15" s="152" t="s">
        <v>208</v>
      </c>
      <c r="B15" s="152" t="s">
        <v>220</v>
      </c>
      <c r="C15" s="152" t="s">
        <v>221</v>
      </c>
      <c r="D15" s="152" t="s">
        <v>104</v>
      </c>
      <c r="E15" s="152" t="s">
        <v>225</v>
      </c>
      <c r="F15" s="152" t="s">
        <v>226</v>
      </c>
      <c r="G15" s="152" t="s">
        <v>227</v>
      </c>
      <c r="H15" s="153">
        <f t="shared" si="0"/>
        <v>2.66</v>
      </c>
      <c r="I15" s="153">
        <f t="shared" si="1"/>
        <v>2.66</v>
      </c>
      <c r="J15" s="158"/>
      <c r="K15" s="153"/>
      <c r="L15" s="153"/>
      <c r="M15" s="153"/>
      <c r="N15" s="153">
        <v>2.66</v>
      </c>
      <c r="O15" s="153"/>
      <c r="P15" s="153"/>
      <c r="Q15" s="153"/>
      <c r="R15" s="153"/>
      <c r="S15" s="153"/>
      <c r="T15" s="153"/>
      <c r="U15" s="153"/>
      <c r="V15" s="153"/>
      <c r="W15" s="153"/>
      <c r="X15" s="158"/>
      <c r="Y15" s="153"/>
    </row>
    <row r="16" s="149" customFormat="1" ht="27.75" customHeight="1" spans="1:25">
      <c r="A16" s="152" t="s">
        <v>208</v>
      </c>
      <c r="B16" s="152" t="s">
        <v>220</v>
      </c>
      <c r="C16" s="152" t="s">
        <v>221</v>
      </c>
      <c r="D16" s="152" t="s">
        <v>106</v>
      </c>
      <c r="E16" s="152" t="s">
        <v>228</v>
      </c>
      <c r="F16" s="152" t="s">
        <v>229</v>
      </c>
      <c r="G16" s="152" t="s">
        <v>230</v>
      </c>
      <c r="H16" s="153">
        <f t="shared" si="0"/>
        <v>1.79</v>
      </c>
      <c r="I16" s="153">
        <f t="shared" si="1"/>
        <v>1.79</v>
      </c>
      <c r="J16" s="158"/>
      <c r="K16" s="153"/>
      <c r="L16" s="153"/>
      <c r="M16" s="153"/>
      <c r="N16" s="153">
        <v>1.79</v>
      </c>
      <c r="O16" s="153"/>
      <c r="P16" s="153"/>
      <c r="Q16" s="153"/>
      <c r="R16" s="153"/>
      <c r="S16" s="153"/>
      <c r="T16" s="153"/>
      <c r="U16" s="153"/>
      <c r="V16" s="153"/>
      <c r="W16" s="153"/>
      <c r="X16" s="158"/>
      <c r="Y16" s="153"/>
    </row>
    <row r="17" s="149" customFormat="1" ht="27.75" customHeight="1" spans="1:25">
      <c r="A17" s="152" t="s">
        <v>208</v>
      </c>
      <c r="B17" s="152" t="s">
        <v>220</v>
      </c>
      <c r="C17" s="152" t="s">
        <v>221</v>
      </c>
      <c r="D17" s="152" t="s">
        <v>106</v>
      </c>
      <c r="E17" s="152" t="s">
        <v>228</v>
      </c>
      <c r="F17" s="152" t="s">
        <v>229</v>
      </c>
      <c r="G17" s="152" t="s">
        <v>230</v>
      </c>
      <c r="H17" s="153">
        <f t="shared" si="0"/>
        <v>0.07</v>
      </c>
      <c r="I17" s="153">
        <f t="shared" si="1"/>
        <v>0.07</v>
      </c>
      <c r="J17" s="158"/>
      <c r="K17" s="153"/>
      <c r="L17" s="153"/>
      <c r="M17" s="153"/>
      <c r="N17" s="153">
        <v>0.07</v>
      </c>
      <c r="O17" s="153"/>
      <c r="P17" s="153"/>
      <c r="Q17" s="153"/>
      <c r="R17" s="153"/>
      <c r="S17" s="153"/>
      <c r="T17" s="153"/>
      <c r="U17" s="153"/>
      <c r="V17" s="153"/>
      <c r="W17" s="153"/>
      <c r="X17" s="158"/>
      <c r="Y17" s="153"/>
    </row>
    <row r="18" s="149" customFormat="1" ht="27.75" customHeight="1" spans="1:25">
      <c r="A18" s="152" t="s">
        <v>208</v>
      </c>
      <c r="B18" s="152" t="s">
        <v>220</v>
      </c>
      <c r="C18" s="152" t="s">
        <v>221</v>
      </c>
      <c r="D18" s="152" t="s">
        <v>108</v>
      </c>
      <c r="E18" s="152" t="s">
        <v>231</v>
      </c>
      <c r="F18" s="152" t="s">
        <v>232</v>
      </c>
      <c r="G18" s="152" t="s">
        <v>233</v>
      </c>
      <c r="H18" s="153">
        <f t="shared" si="0"/>
        <v>0.07</v>
      </c>
      <c r="I18" s="153">
        <f t="shared" si="1"/>
        <v>0.07</v>
      </c>
      <c r="J18" s="158"/>
      <c r="K18" s="153"/>
      <c r="L18" s="153"/>
      <c r="M18" s="153"/>
      <c r="N18" s="153">
        <v>0.07</v>
      </c>
      <c r="O18" s="153"/>
      <c r="P18" s="153"/>
      <c r="Q18" s="153"/>
      <c r="R18" s="153"/>
      <c r="S18" s="153"/>
      <c r="T18" s="153"/>
      <c r="U18" s="153"/>
      <c r="V18" s="153"/>
      <c r="W18" s="153"/>
      <c r="X18" s="158"/>
      <c r="Y18" s="153"/>
    </row>
    <row r="19" s="149" customFormat="1" ht="27.75" customHeight="1" spans="1:25">
      <c r="A19" s="152" t="s">
        <v>208</v>
      </c>
      <c r="B19" s="152" t="s">
        <v>220</v>
      </c>
      <c r="C19" s="152" t="s">
        <v>221</v>
      </c>
      <c r="D19" s="152" t="s">
        <v>108</v>
      </c>
      <c r="E19" s="152" t="s">
        <v>231</v>
      </c>
      <c r="F19" s="152" t="s">
        <v>232</v>
      </c>
      <c r="G19" s="152" t="s">
        <v>233</v>
      </c>
      <c r="H19" s="153">
        <f t="shared" si="0"/>
        <v>0.2</v>
      </c>
      <c r="I19" s="153">
        <f t="shared" si="1"/>
        <v>0.2</v>
      </c>
      <c r="J19" s="158"/>
      <c r="K19" s="153"/>
      <c r="L19" s="153"/>
      <c r="M19" s="153"/>
      <c r="N19" s="153">
        <v>0.2</v>
      </c>
      <c r="O19" s="153"/>
      <c r="P19" s="153"/>
      <c r="Q19" s="153"/>
      <c r="R19" s="153"/>
      <c r="S19" s="153"/>
      <c r="T19" s="153"/>
      <c r="U19" s="153"/>
      <c r="V19" s="153"/>
      <c r="W19" s="153"/>
      <c r="X19" s="158"/>
      <c r="Y19" s="153"/>
    </row>
    <row r="20" s="149" customFormat="1" ht="27.75" customHeight="1" spans="1:25">
      <c r="A20" s="152" t="s">
        <v>208</v>
      </c>
      <c r="B20" s="152" t="s">
        <v>234</v>
      </c>
      <c r="C20" s="152" t="s">
        <v>235</v>
      </c>
      <c r="D20" s="152" t="s">
        <v>114</v>
      </c>
      <c r="E20" s="152" t="s">
        <v>235</v>
      </c>
      <c r="F20" s="152" t="s">
        <v>236</v>
      </c>
      <c r="G20" s="152" t="s">
        <v>235</v>
      </c>
      <c r="H20" s="153">
        <f t="shared" si="0"/>
        <v>4.23</v>
      </c>
      <c r="I20" s="153">
        <f t="shared" si="1"/>
        <v>4.23</v>
      </c>
      <c r="J20" s="158"/>
      <c r="K20" s="153"/>
      <c r="L20" s="153"/>
      <c r="M20" s="153"/>
      <c r="N20" s="153">
        <v>4.23</v>
      </c>
      <c r="O20" s="153"/>
      <c r="P20" s="153"/>
      <c r="Q20" s="153"/>
      <c r="R20" s="153"/>
      <c r="S20" s="153"/>
      <c r="T20" s="153"/>
      <c r="U20" s="153"/>
      <c r="V20" s="153"/>
      <c r="W20" s="153"/>
      <c r="X20" s="158"/>
      <c r="Y20" s="153"/>
    </row>
    <row r="21" s="149" customFormat="1" ht="27.75" customHeight="1" spans="1:25">
      <c r="A21" s="152" t="s">
        <v>208</v>
      </c>
      <c r="B21" s="152" t="s">
        <v>237</v>
      </c>
      <c r="C21" s="152" t="s">
        <v>238</v>
      </c>
      <c r="D21" s="152" t="s">
        <v>96</v>
      </c>
      <c r="E21" s="152" t="s">
        <v>211</v>
      </c>
      <c r="F21" s="152" t="s">
        <v>239</v>
      </c>
      <c r="G21" s="152" t="s">
        <v>240</v>
      </c>
      <c r="H21" s="153">
        <f t="shared" si="0"/>
        <v>0.4</v>
      </c>
      <c r="I21" s="153">
        <f t="shared" si="1"/>
        <v>0.4</v>
      </c>
      <c r="J21" s="158"/>
      <c r="K21" s="153"/>
      <c r="L21" s="153"/>
      <c r="M21" s="153"/>
      <c r="N21" s="153">
        <v>0.4</v>
      </c>
      <c r="O21" s="153"/>
      <c r="P21" s="153"/>
      <c r="Q21" s="153"/>
      <c r="R21" s="153"/>
      <c r="S21" s="153"/>
      <c r="T21" s="153"/>
      <c r="U21" s="153"/>
      <c r="V21" s="153"/>
      <c r="W21" s="153"/>
      <c r="X21" s="158"/>
      <c r="Y21" s="153"/>
    </row>
    <row r="22" s="149" customFormat="1" ht="27.75" customHeight="1" spans="1:25">
      <c r="A22" s="152" t="s">
        <v>208</v>
      </c>
      <c r="B22" s="152" t="s">
        <v>237</v>
      </c>
      <c r="C22" s="152" t="s">
        <v>238</v>
      </c>
      <c r="D22" s="152" t="s">
        <v>96</v>
      </c>
      <c r="E22" s="152" t="s">
        <v>211</v>
      </c>
      <c r="F22" s="152" t="s">
        <v>241</v>
      </c>
      <c r="G22" s="152" t="s">
        <v>242</v>
      </c>
      <c r="H22" s="153">
        <f t="shared" si="0"/>
        <v>0.5</v>
      </c>
      <c r="I22" s="153">
        <f t="shared" si="1"/>
        <v>0.5</v>
      </c>
      <c r="J22" s="158"/>
      <c r="K22" s="153"/>
      <c r="L22" s="153"/>
      <c r="M22" s="153"/>
      <c r="N22" s="153">
        <v>0.5</v>
      </c>
      <c r="O22" s="153"/>
      <c r="P22" s="153"/>
      <c r="Q22" s="153"/>
      <c r="R22" s="153"/>
      <c r="S22" s="153"/>
      <c r="T22" s="153"/>
      <c r="U22" s="153"/>
      <c r="V22" s="153"/>
      <c r="W22" s="153"/>
      <c r="X22" s="158"/>
      <c r="Y22" s="153"/>
    </row>
    <row r="23" s="149" customFormat="1" ht="27.75" customHeight="1" spans="1:25">
      <c r="A23" s="152" t="s">
        <v>208</v>
      </c>
      <c r="B23" s="152" t="s">
        <v>243</v>
      </c>
      <c r="C23" s="152" t="s">
        <v>244</v>
      </c>
      <c r="D23" s="152" t="s">
        <v>84</v>
      </c>
      <c r="E23" s="152" t="s">
        <v>245</v>
      </c>
      <c r="F23" s="152" t="s">
        <v>246</v>
      </c>
      <c r="G23" s="152" t="s">
        <v>244</v>
      </c>
      <c r="H23" s="153">
        <f t="shared" si="0"/>
        <v>0.75</v>
      </c>
      <c r="I23" s="153">
        <f t="shared" si="1"/>
        <v>0.75</v>
      </c>
      <c r="J23" s="158"/>
      <c r="K23" s="153"/>
      <c r="L23" s="153"/>
      <c r="M23" s="153"/>
      <c r="N23" s="153">
        <v>0.75</v>
      </c>
      <c r="O23" s="153"/>
      <c r="P23" s="153"/>
      <c r="Q23" s="153"/>
      <c r="R23" s="153"/>
      <c r="S23" s="153"/>
      <c r="T23" s="153"/>
      <c r="U23" s="153"/>
      <c r="V23" s="153"/>
      <c r="W23" s="153"/>
      <c r="X23" s="158"/>
      <c r="Y23" s="153"/>
    </row>
    <row r="24" s="149" customFormat="1" ht="27.75" customHeight="1" spans="1:25">
      <c r="A24" s="152" t="s">
        <v>208</v>
      </c>
      <c r="B24" s="152" t="s">
        <v>247</v>
      </c>
      <c r="C24" s="152" t="s">
        <v>248</v>
      </c>
      <c r="D24" s="152" t="s">
        <v>96</v>
      </c>
      <c r="E24" s="152" t="s">
        <v>211</v>
      </c>
      <c r="F24" s="152" t="s">
        <v>249</v>
      </c>
      <c r="G24" s="152" t="s">
        <v>250</v>
      </c>
      <c r="H24" s="153">
        <f t="shared" si="0"/>
        <v>3.24</v>
      </c>
      <c r="I24" s="153">
        <f t="shared" si="1"/>
        <v>3.24</v>
      </c>
      <c r="J24" s="158"/>
      <c r="K24" s="153"/>
      <c r="L24" s="153"/>
      <c r="M24" s="153"/>
      <c r="N24" s="153">
        <v>3.24</v>
      </c>
      <c r="O24" s="153"/>
      <c r="P24" s="153"/>
      <c r="Q24" s="153"/>
      <c r="R24" s="153"/>
      <c r="S24" s="153"/>
      <c r="T24" s="153"/>
      <c r="U24" s="153"/>
      <c r="V24" s="153"/>
      <c r="W24" s="153"/>
      <c r="X24" s="158"/>
      <c r="Y24" s="153"/>
    </row>
    <row r="25" s="149" customFormat="1" ht="27.75" customHeight="1" spans="1:25">
      <c r="A25" s="152" t="s">
        <v>208</v>
      </c>
      <c r="B25" s="152" t="s">
        <v>251</v>
      </c>
      <c r="C25" s="152" t="s">
        <v>252</v>
      </c>
      <c r="D25" s="152" t="s">
        <v>90</v>
      </c>
      <c r="E25" s="152" t="s">
        <v>253</v>
      </c>
      <c r="F25" s="152" t="s">
        <v>254</v>
      </c>
      <c r="G25" s="152" t="s">
        <v>255</v>
      </c>
      <c r="H25" s="153">
        <f t="shared" si="0"/>
        <v>3.29</v>
      </c>
      <c r="I25" s="153">
        <f t="shared" si="1"/>
        <v>3.29</v>
      </c>
      <c r="J25" s="158"/>
      <c r="K25" s="153"/>
      <c r="L25" s="153"/>
      <c r="M25" s="153"/>
      <c r="N25" s="153">
        <v>3.29</v>
      </c>
      <c r="O25" s="153"/>
      <c r="P25" s="153"/>
      <c r="Q25" s="153"/>
      <c r="R25" s="153"/>
      <c r="S25" s="153"/>
      <c r="T25" s="153"/>
      <c r="U25" s="153"/>
      <c r="V25" s="153"/>
      <c r="W25" s="153"/>
      <c r="X25" s="158"/>
      <c r="Y25" s="153"/>
    </row>
    <row r="26" s="149" customFormat="1" ht="27.75" customHeight="1" spans="1:25">
      <c r="A26" s="152" t="s">
        <v>208</v>
      </c>
      <c r="B26" s="152" t="s">
        <v>256</v>
      </c>
      <c r="C26" s="152" t="s">
        <v>257</v>
      </c>
      <c r="D26" s="152" t="s">
        <v>98</v>
      </c>
      <c r="E26" s="152" t="s">
        <v>258</v>
      </c>
      <c r="F26" s="152">
        <v>30306</v>
      </c>
      <c r="G26" s="152" t="s">
        <v>259</v>
      </c>
      <c r="H26" s="153">
        <f t="shared" si="0"/>
        <v>3</v>
      </c>
      <c r="I26" s="153">
        <f t="shared" si="1"/>
        <v>3</v>
      </c>
      <c r="J26" s="158"/>
      <c r="K26" s="153"/>
      <c r="L26" s="153"/>
      <c r="M26" s="153"/>
      <c r="N26" s="153">
        <v>3</v>
      </c>
      <c r="O26" s="153"/>
      <c r="P26" s="153"/>
      <c r="Q26" s="153"/>
      <c r="R26" s="153"/>
      <c r="S26" s="153"/>
      <c r="T26" s="153"/>
      <c r="U26" s="153"/>
      <c r="V26" s="153"/>
      <c r="W26" s="153"/>
      <c r="X26" s="158"/>
      <c r="Y26" s="153"/>
    </row>
    <row r="27" s="149" customFormat="1" ht="27.75" customHeight="1" spans="1:25">
      <c r="A27" s="152" t="s">
        <v>208</v>
      </c>
      <c r="B27" s="152" t="s">
        <v>260</v>
      </c>
      <c r="C27" s="152" t="s">
        <v>261</v>
      </c>
      <c r="D27" s="152" t="s">
        <v>98</v>
      </c>
      <c r="E27" s="152" t="s">
        <v>258</v>
      </c>
      <c r="F27" s="152" t="s">
        <v>262</v>
      </c>
      <c r="G27" s="152" t="s">
        <v>263</v>
      </c>
      <c r="H27" s="153">
        <f t="shared" si="0"/>
        <v>9.24</v>
      </c>
      <c r="I27" s="153">
        <f t="shared" si="1"/>
        <v>9.24</v>
      </c>
      <c r="J27" s="158"/>
      <c r="K27" s="153"/>
      <c r="L27" s="153"/>
      <c r="M27" s="153"/>
      <c r="N27" s="153">
        <v>9.24</v>
      </c>
      <c r="O27" s="153"/>
      <c r="P27" s="153"/>
      <c r="Q27" s="153"/>
      <c r="R27" s="153"/>
      <c r="S27" s="153"/>
      <c r="T27" s="153"/>
      <c r="U27" s="153"/>
      <c r="V27" s="153"/>
      <c r="W27" s="153"/>
      <c r="X27" s="158"/>
      <c r="Y27" s="153"/>
    </row>
    <row r="28" ht="27" customHeight="1" spans="1:24">
      <c r="A28" s="151"/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</row>
    <row r="29" ht="27" customHeight="1" spans="1:24">
      <c r="A29" s="151"/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</row>
    <row r="30" ht="27" customHeight="1" spans="1:24">
      <c r="A30" s="151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</row>
    <row r="31" ht="18" customHeight="1" spans="1:24">
      <c r="A31" s="154" t="s">
        <v>116</v>
      </c>
      <c r="B31" s="154" t="s">
        <v>116</v>
      </c>
      <c r="C31" s="154"/>
      <c r="D31" s="154"/>
      <c r="E31" s="154"/>
      <c r="F31" s="154"/>
      <c r="G31" s="154"/>
      <c r="H31" s="155">
        <f>SUM(H10:H30)</f>
        <v>74.13</v>
      </c>
      <c r="I31" s="155">
        <f>SUM(I10:I30)</f>
        <v>74.13</v>
      </c>
      <c r="J31" s="155"/>
      <c r="K31" s="155"/>
      <c r="L31" s="155"/>
      <c r="M31" s="155"/>
      <c r="N31" s="155">
        <f>SUM(N10:N30)</f>
        <v>74.13</v>
      </c>
      <c r="O31" s="155"/>
      <c r="P31" s="155"/>
      <c r="Q31" s="155"/>
      <c r="R31" s="155"/>
      <c r="S31" s="155"/>
      <c r="T31" s="155"/>
      <c r="U31" s="155"/>
      <c r="V31" s="155"/>
      <c r="W31" s="155"/>
      <c r="X31" s="155" t="s">
        <v>45</v>
      </c>
    </row>
  </sheetData>
  <mergeCells count="30">
    <mergeCell ref="A2:X2"/>
    <mergeCell ref="A3:I3"/>
    <mergeCell ref="H4:X4"/>
    <mergeCell ref="I5:N5"/>
    <mergeCell ref="O5:Q5"/>
    <mergeCell ref="S5:X5"/>
    <mergeCell ref="I6:J6"/>
    <mergeCell ref="A31:B31"/>
    <mergeCell ref="A4:A7"/>
    <mergeCell ref="B4:B7"/>
    <mergeCell ref="C4:C7"/>
    <mergeCell ref="D4:D7"/>
    <mergeCell ref="E4:E7"/>
    <mergeCell ref="F4:F7"/>
    <mergeCell ref="G4:G7"/>
    <mergeCell ref="H5:H7"/>
    <mergeCell ref="K6:K7"/>
    <mergeCell ref="L6:L7"/>
    <mergeCell ref="M6:M7"/>
    <mergeCell ref="N6:N7"/>
    <mergeCell ref="O6:O7"/>
    <mergeCell ref="P6:P7"/>
    <mergeCell ref="Q6:Q7"/>
    <mergeCell ref="R5:R7"/>
    <mergeCell ref="S6:S7"/>
    <mergeCell ref="T6:T7"/>
    <mergeCell ref="U6:U7"/>
    <mergeCell ref="V6:V7"/>
    <mergeCell ref="W6:W7"/>
    <mergeCell ref="X6:X7"/>
  </mergeCells>
  <printOptions horizontalCentered="1"/>
  <pageMargins left="0.39" right="0.39" top="0.51" bottom="0.51" header="0.31" footer="0.31"/>
  <pageSetup paperSize="9" scale="43" orientation="landscape" horizontalDpi="600" verticalDpi="600"/>
  <headerFooter>
    <oddFooter>&amp;C&amp;"-"&amp;16- &amp;P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4"/>
  <sheetViews>
    <sheetView zoomScaleSheetLayoutView="60" workbookViewId="0">
      <selection activeCell="H29" sqref="H29"/>
    </sheetView>
  </sheetViews>
  <sheetFormatPr defaultColWidth="8.89380530973451" defaultRowHeight="14.25" customHeight="1"/>
  <cols>
    <col min="1" max="1" width="6" style="30" customWidth="1"/>
    <col min="2" max="3" width="26.5663716814159" style="30" customWidth="1"/>
    <col min="4" max="4" width="35" style="30" customWidth="1"/>
    <col min="5" max="5" width="11.141592920354" style="30" customWidth="1"/>
    <col min="6" max="6" width="27.7079646017699" style="30" customWidth="1"/>
    <col min="7" max="7" width="9.85840707964602" style="30" customWidth="1"/>
    <col min="8" max="8" width="23.4247787610619" style="120" customWidth="1"/>
    <col min="9" max="10" width="6.56637168141593" style="30"/>
    <col min="11" max="11" width="9.28318584070797" style="30" customWidth="1"/>
    <col min="12" max="12" width="10" style="30" customWidth="1"/>
    <col min="13" max="13" width="10.5663716814159" style="30" customWidth="1"/>
    <col min="14" max="14" width="10.283185840708" style="30" customWidth="1"/>
    <col min="15" max="15" width="10.4247787610619" style="30" customWidth="1"/>
    <col min="16" max="17" width="11.141592920354" style="30" customWidth="1"/>
    <col min="18" max="18" width="9.14159292035398" style="30" customWidth="1"/>
    <col min="19" max="19" width="10.283185840708" style="30" customWidth="1"/>
    <col min="20" max="22" width="11.7079646017699" style="30" customWidth="1"/>
    <col min="23" max="23" width="10.283185840708" style="30" customWidth="1"/>
    <col min="24" max="24" width="9.14159292035398" style="30" customWidth="1"/>
    <col min="25" max="16384" width="9.14159292035398" style="30"/>
  </cols>
  <sheetData>
    <row r="1" ht="13.5" customHeight="1" spans="5:23">
      <c r="E1" s="121"/>
      <c r="F1" s="121"/>
      <c r="G1" s="121"/>
      <c r="H1" s="122"/>
      <c r="I1" s="31"/>
      <c r="J1" s="31"/>
      <c r="K1" s="31"/>
      <c r="L1" s="31"/>
      <c r="M1" s="31"/>
      <c r="N1" s="31"/>
      <c r="O1" s="31"/>
      <c r="P1" s="31"/>
      <c r="Q1" s="31"/>
      <c r="W1" s="32" t="s">
        <v>264</v>
      </c>
    </row>
    <row r="2" ht="27.75" customHeight="1" spans="1:23">
      <c r="A2" s="19" t="s">
        <v>265</v>
      </c>
      <c r="B2" s="19"/>
      <c r="C2" s="19"/>
      <c r="D2" s="19"/>
      <c r="E2" s="19"/>
      <c r="F2" s="19"/>
      <c r="G2" s="19"/>
      <c r="H2" s="123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</row>
    <row r="3" ht="33" customHeight="1" spans="1:23">
      <c r="A3" s="102" t="s">
        <v>2</v>
      </c>
      <c r="B3" s="102"/>
      <c r="C3" s="124"/>
      <c r="D3" s="124"/>
      <c r="E3" s="124"/>
      <c r="F3" s="124"/>
      <c r="G3" s="124"/>
      <c r="H3" s="124"/>
      <c r="I3" s="54"/>
      <c r="J3" s="54"/>
      <c r="K3" s="54"/>
      <c r="L3" s="54"/>
      <c r="M3" s="54"/>
      <c r="N3" s="54"/>
      <c r="O3" s="54"/>
      <c r="P3" s="54"/>
      <c r="Q3" s="54"/>
      <c r="W3" s="99" t="s">
        <v>158</v>
      </c>
    </row>
    <row r="4" ht="15.75" customHeight="1" spans="1:23">
      <c r="A4" s="66" t="s">
        <v>266</v>
      </c>
      <c r="B4" s="66" t="s">
        <v>168</v>
      </c>
      <c r="C4" s="66" t="s">
        <v>169</v>
      </c>
      <c r="D4" s="66" t="s">
        <v>267</v>
      </c>
      <c r="E4" s="66" t="s">
        <v>170</v>
      </c>
      <c r="F4" s="66" t="s">
        <v>171</v>
      </c>
      <c r="G4" s="66" t="s">
        <v>268</v>
      </c>
      <c r="H4" s="125" t="s">
        <v>269</v>
      </c>
      <c r="I4" s="66" t="s">
        <v>54</v>
      </c>
      <c r="J4" s="56" t="s">
        <v>270</v>
      </c>
      <c r="K4" s="56"/>
      <c r="L4" s="56"/>
      <c r="M4" s="56"/>
      <c r="N4" s="56" t="s">
        <v>177</v>
      </c>
      <c r="O4" s="56"/>
      <c r="P4" s="56"/>
      <c r="Q4" s="139" t="s">
        <v>60</v>
      </c>
      <c r="R4" s="56" t="s">
        <v>61</v>
      </c>
      <c r="S4" s="56"/>
      <c r="T4" s="56"/>
      <c r="U4" s="56"/>
      <c r="V4" s="56"/>
      <c r="W4" s="56"/>
    </row>
    <row r="5" ht="17.25" customHeight="1" spans="1:23">
      <c r="A5" s="66"/>
      <c r="B5" s="66"/>
      <c r="C5" s="66"/>
      <c r="D5" s="66"/>
      <c r="E5" s="66"/>
      <c r="F5" s="66"/>
      <c r="G5" s="66"/>
      <c r="H5" s="125"/>
      <c r="I5" s="66"/>
      <c r="J5" s="56" t="s">
        <v>57</v>
      </c>
      <c r="K5" s="56"/>
      <c r="L5" s="139" t="s">
        <v>58</v>
      </c>
      <c r="M5" s="139" t="s">
        <v>59</v>
      </c>
      <c r="N5" s="139" t="s">
        <v>57</v>
      </c>
      <c r="O5" s="139" t="s">
        <v>58</v>
      </c>
      <c r="P5" s="139" t="s">
        <v>59</v>
      </c>
      <c r="Q5" s="139"/>
      <c r="R5" s="139" t="s">
        <v>56</v>
      </c>
      <c r="S5" s="139" t="s">
        <v>62</v>
      </c>
      <c r="T5" s="139" t="s">
        <v>271</v>
      </c>
      <c r="U5" s="139" t="s">
        <v>64</v>
      </c>
      <c r="V5" s="139" t="s">
        <v>65</v>
      </c>
      <c r="W5" s="139" t="s">
        <v>66</v>
      </c>
    </row>
    <row r="6" ht="28.65" spans="1:23">
      <c r="A6" s="66"/>
      <c r="B6" s="66"/>
      <c r="C6" s="66"/>
      <c r="D6" s="66"/>
      <c r="E6" s="66"/>
      <c r="F6" s="66"/>
      <c r="G6" s="66"/>
      <c r="H6" s="125"/>
      <c r="I6" s="66"/>
      <c r="J6" s="140" t="s">
        <v>56</v>
      </c>
      <c r="K6" s="140" t="s">
        <v>272</v>
      </c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</row>
    <row r="7" ht="15" customHeight="1" spans="1:23">
      <c r="A7" s="126">
        <v>1</v>
      </c>
      <c r="B7" s="126">
        <v>2</v>
      </c>
      <c r="C7" s="126">
        <v>3</v>
      </c>
      <c r="D7" s="126">
        <v>4</v>
      </c>
      <c r="E7" s="126">
        <v>5</v>
      </c>
      <c r="F7" s="126">
        <v>6</v>
      </c>
      <c r="G7" s="126">
        <v>7</v>
      </c>
      <c r="H7" s="127">
        <v>8</v>
      </c>
      <c r="I7" s="126">
        <v>9</v>
      </c>
      <c r="J7" s="126">
        <v>10</v>
      </c>
      <c r="K7" s="141">
        <v>11</v>
      </c>
      <c r="L7" s="126">
        <v>12</v>
      </c>
      <c r="M7" s="126">
        <v>13</v>
      </c>
      <c r="N7" s="126">
        <v>14</v>
      </c>
      <c r="O7" s="126">
        <v>15</v>
      </c>
      <c r="P7" s="126">
        <v>16</v>
      </c>
      <c r="Q7" s="126">
        <v>17</v>
      </c>
      <c r="R7" s="126">
        <v>18</v>
      </c>
      <c r="S7" s="126">
        <v>19</v>
      </c>
      <c r="T7" s="126">
        <v>20</v>
      </c>
      <c r="U7" s="126">
        <v>21</v>
      </c>
      <c r="V7" s="126">
        <v>22</v>
      </c>
      <c r="W7" s="126">
        <v>23</v>
      </c>
    </row>
    <row r="8" ht="24" customHeight="1" spans="1:23">
      <c r="A8" s="128"/>
      <c r="B8" s="268" t="s">
        <v>273</v>
      </c>
      <c r="C8" s="128" t="s">
        <v>274</v>
      </c>
      <c r="D8" s="128" t="s">
        <v>67</v>
      </c>
      <c r="E8" s="128">
        <v>2081601</v>
      </c>
      <c r="F8" s="128" t="s">
        <v>211</v>
      </c>
      <c r="G8" s="130">
        <v>30201</v>
      </c>
      <c r="H8" s="131" t="s">
        <v>275</v>
      </c>
      <c r="I8" s="142">
        <f>J8</f>
        <v>2</v>
      </c>
      <c r="J8" s="143">
        <f>K8</f>
        <v>2</v>
      </c>
      <c r="K8" s="144">
        <v>2</v>
      </c>
      <c r="L8" s="145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</row>
    <row r="9" ht="24" customHeight="1" spans="1:23">
      <c r="A9" s="128"/>
      <c r="B9" s="268" t="s">
        <v>273</v>
      </c>
      <c r="C9" s="128" t="s">
        <v>274</v>
      </c>
      <c r="D9" s="128" t="s">
        <v>67</v>
      </c>
      <c r="E9" s="128">
        <v>2081601</v>
      </c>
      <c r="F9" s="128" t="s">
        <v>211</v>
      </c>
      <c r="G9" s="132">
        <v>30202</v>
      </c>
      <c r="H9" s="131" t="s">
        <v>276</v>
      </c>
      <c r="I9" s="142">
        <f t="shared" ref="I9:I29" si="0">J9</f>
        <v>0.7</v>
      </c>
      <c r="J9" s="143">
        <f t="shared" ref="J9:J29" si="1">K9</f>
        <v>0.7</v>
      </c>
      <c r="K9" s="144">
        <v>0.7</v>
      </c>
      <c r="L9" s="145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</row>
    <row r="10" ht="24" customHeight="1" spans="1:23">
      <c r="A10" s="128"/>
      <c r="B10" s="268" t="s">
        <v>273</v>
      </c>
      <c r="C10" s="128" t="s">
        <v>274</v>
      </c>
      <c r="D10" s="128" t="s">
        <v>67</v>
      </c>
      <c r="E10" s="128">
        <v>2081601</v>
      </c>
      <c r="F10" s="128" t="s">
        <v>211</v>
      </c>
      <c r="G10" s="132">
        <v>30204</v>
      </c>
      <c r="H10" s="131" t="s">
        <v>277</v>
      </c>
      <c r="I10" s="142">
        <f t="shared" si="0"/>
        <v>0.05</v>
      </c>
      <c r="J10" s="143">
        <f t="shared" si="1"/>
        <v>0.05</v>
      </c>
      <c r="K10" s="144">
        <v>0.05</v>
      </c>
      <c r="L10" s="145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</row>
    <row r="11" ht="24" customHeight="1" spans="1:23">
      <c r="A11" s="128"/>
      <c r="B11" s="268" t="s">
        <v>273</v>
      </c>
      <c r="C11" s="128" t="s">
        <v>274</v>
      </c>
      <c r="D11" s="128" t="s">
        <v>67</v>
      </c>
      <c r="E11" s="128">
        <v>2081601</v>
      </c>
      <c r="F11" s="128" t="s">
        <v>211</v>
      </c>
      <c r="G11" s="132">
        <v>30205</v>
      </c>
      <c r="H11" s="131" t="s">
        <v>278</v>
      </c>
      <c r="I11" s="142">
        <f t="shared" si="0"/>
        <v>0.1</v>
      </c>
      <c r="J11" s="143">
        <f t="shared" si="1"/>
        <v>0.1</v>
      </c>
      <c r="K11" s="144">
        <v>0.1</v>
      </c>
      <c r="L11" s="145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</row>
    <row r="12" ht="24" customHeight="1" spans="1:23">
      <c r="A12" s="128"/>
      <c r="B12" s="268" t="s">
        <v>273</v>
      </c>
      <c r="C12" s="128" t="s">
        <v>274</v>
      </c>
      <c r="D12" s="128" t="s">
        <v>67</v>
      </c>
      <c r="E12" s="128">
        <v>2081601</v>
      </c>
      <c r="F12" s="128" t="s">
        <v>211</v>
      </c>
      <c r="G12" s="132">
        <v>30206</v>
      </c>
      <c r="H12" s="131" t="s">
        <v>279</v>
      </c>
      <c r="I12" s="142">
        <f t="shared" si="0"/>
        <v>0.1</v>
      </c>
      <c r="J12" s="143">
        <f t="shared" si="1"/>
        <v>0.1</v>
      </c>
      <c r="K12" s="144">
        <v>0.1</v>
      </c>
      <c r="L12" s="145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</row>
    <row r="13" ht="24" customHeight="1" spans="1:23">
      <c r="A13" s="128"/>
      <c r="B13" s="268" t="s">
        <v>273</v>
      </c>
      <c r="C13" s="128" t="s">
        <v>274</v>
      </c>
      <c r="D13" s="128" t="s">
        <v>67</v>
      </c>
      <c r="E13" s="128">
        <v>2081601</v>
      </c>
      <c r="F13" s="128" t="s">
        <v>211</v>
      </c>
      <c r="G13" s="132">
        <v>30207</v>
      </c>
      <c r="H13" s="131" t="s">
        <v>280</v>
      </c>
      <c r="I13" s="142">
        <f t="shared" si="0"/>
        <v>0.14</v>
      </c>
      <c r="J13" s="143">
        <f t="shared" si="1"/>
        <v>0.14</v>
      </c>
      <c r="K13" s="144">
        <v>0.14</v>
      </c>
      <c r="L13" s="145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</row>
    <row r="14" ht="24" customHeight="1" spans="1:23">
      <c r="A14" s="128"/>
      <c r="B14" s="268" t="s">
        <v>273</v>
      </c>
      <c r="C14" s="128" t="s">
        <v>274</v>
      </c>
      <c r="D14" s="128" t="s">
        <v>67</v>
      </c>
      <c r="E14" s="128">
        <v>2081601</v>
      </c>
      <c r="F14" s="128" t="s">
        <v>211</v>
      </c>
      <c r="G14" s="132">
        <v>30211</v>
      </c>
      <c r="H14" s="131" t="s">
        <v>240</v>
      </c>
      <c r="I14" s="142">
        <f t="shared" si="0"/>
        <v>0.8</v>
      </c>
      <c r="J14" s="143">
        <f t="shared" si="1"/>
        <v>0.8</v>
      </c>
      <c r="K14" s="144">
        <v>0.8</v>
      </c>
      <c r="L14" s="145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</row>
    <row r="15" ht="24" customHeight="1" spans="1:23">
      <c r="A15" s="128"/>
      <c r="B15" s="268" t="s">
        <v>273</v>
      </c>
      <c r="C15" s="128" t="s">
        <v>274</v>
      </c>
      <c r="D15" s="128" t="s">
        <v>67</v>
      </c>
      <c r="E15" s="128">
        <v>2081601</v>
      </c>
      <c r="F15" s="128" t="s">
        <v>211</v>
      </c>
      <c r="G15" s="132">
        <v>30213</v>
      </c>
      <c r="H15" s="131" t="s">
        <v>281</v>
      </c>
      <c r="I15" s="142">
        <f t="shared" si="0"/>
        <v>1.8</v>
      </c>
      <c r="J15" s="143">
        <f t="shared" si="1"/>
        <v>1.8</v>
      </c>
      <c r="K15" s="144">
        <v>1.8</v>
      </c>
      <c r="L15" s="145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</row>
    <row r="16" ht="24" customHeight="1" spans="1:23">
      <c r="A16" s="128"/>
      <c r="B16" s="268" t="s">
        <v>273</v>
      </c>
      <c r="C16" s="128" t="s">
        <v>274</v>
      </c>
      <c r="D16" s="128" t="s">
        <v>67</v>
      </c>
      <c r="E16" s="128">
        <v>2081601</v>
      </c>
      <c r="F16" s="128" t="s">
        <v>211</v>
      </c>
      <c r="G16" s="132">
        <v>30212</v>
      </c>
      <c r="H16" s="131" t="s">
        <v>282</v>
      </c>
      <c r="I16" s="142">
        <f t="shared" si="0"/>
        <v>0.3</v>
      </c>
      <c r="J16" s="143">
        <f t="shared" si="1"/>
        <v>0.3</v>
      </c>
      <c r="K16" s="144">
        <v>0.3</v>
      </c>
      <c r="L16" s="145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</row>
    <row r="17" ht="24" customHeight="1" spans="1:23">
      <c r="A17" s="128"/>
      <c r="B17" s="268" t="s">
        <v>273</v>
      </c>
      <c r="C17" s="128" t="s">
        <v>274</v>
      </c>
      <c r="D17" s="128" t="s">
        <v>67</v>
      </c>
      <c r="E17" s="128">
        <v>2081601</v>
      </c>
      <c r="F17" s="128" t="s">
        <v>211</v>
      </c>
      <c r="G17" s="132">
        <v>30217</v>
      </c>
      <c r="H17" s="131" t="s">
        <v>162</v>
      </c>
      <c r="I17" s="142">
        <f t="shared" si="0"/>
        <v>0.8</v>
      </c>
      <c r="J17" s="143">
        <f t="shared" si="1"/>
        <v>0.8</v>
      </c>
      <c r="K17" s="144">
        <v>0.8</v>
      </c>
      <c r="L17" s="145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</row>
    <row r="18" ht="24" customHeight="1" spans="1:23">
      <c r="A18" s="128"/>
      <c r="B18" s="268" t="s">
        <v>273</v>
      </c>
      <c r="C18" s="128" t="s">
        <v>274</v>
      </c>
      <c r="D18" s="128" t="s">
        <v>67</v>
      </c>
      <c r="E18" s="128">
        <v>2081601</v>
      </c>
      <c r="F18" s="128" t="s">
        <v>211</v>
      </c>
      <c r="G18" s="132">
        <v>30218</v>
      </c>
      <c r="H18" s="131" t="s">
        <v>283</v>
      </c>
      <c r="I18" s="142">
        <f t="shared" si="0"/>
        <v>1.2</v>
      </c>
      <c r="J18" s="143">
        <f t="shared" si="1"/>
        <v>1.2</v>
      </c>
      <c r="K18" s="144">
        <v>1.2</v>
      </c>
      <c r="L18" s="145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</row>
    <row r="19" ht="24" customHeight="1" spans="1:23">
      <c r="A19" s="128"/>
      <c r="B19" s="268" t="s">
        <v>273</v>
      </c>
      <c r="C19" s="128" t="s">
        <v>274</v>
      </c>
      <c r="D19" s="128" t="s">
        <v>67</v>
      </c>
      <c r="E19" s="128">
        <v>2081601</v>
      </c>
      <c r="F19" s="128" t="s">
        <v>211</v>
      </c>
      <c r="G19" s="132">
        <v>30226</v>
      </c>
      <c r="H19" s="131" t="s">
        <v>284</v>
      </c>
      <c r="I19" s="142">
        <f t="shared" si="0"/>
        <v>0.5</v>
      </c>
      <c r="J19" s="143">
        <f t="shared" si="1"/>
        <v>0.5</v>
      </c>
      <c r="K19" s="146">
        <v>0.5</v>
      </c>
      <c r="L19" s="145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</row>
    <row r="20" ht="24" customHeight="1" spans="1:23">
      <c r="A20" s="128"/>
      <c r="B20" s="268" t="s">
        <v>273</v>
      </c>
      <c r="C20" s="128" t="s">
        <v>274</v>
      </c>
      <c r="D20" s="128" t="s">
        <v>67</v>
      </c>
      <c r="E20" s="128">
        <v>2081601</v>
      </c>
      <c r="F20" s="128" t="s">
        <v>211</v>
      </c>
      <c r="G20" s="132">
        <v>30227</v>
      </c>
      <c r="H20" s="131" t="s">
        <v>285</v>
      </c>
      <c r="I20" s="142">
        <f t="shared" si="0"/>
        <v>2</v>
      </c>
      <c r="J20" s="143">
        <f t="shared" si="1"/>
        <v>2</v>
      </c>
      <c r="K20" s="144">
        <v>2</v>
      </c>
      <c r="L20" s="145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</row>
    <row r="21" ht="24" customHeight="1" spans="1:23">
      <c r="A21" s="128"/>
      <c r="B21" s="268" t="s">
        <v>273</v>
      </c>
      <c r="C21" s="128" t="s">
        <v>274</v>
      </c>
      <c r="D21" s="128" t="s">
        <v>67</v>
      </c>
      <c r="E21" s="128">
        <v>2081601</v>
      </c>
      <c r="F21" s="128" t="s">
        <v>211</v>
      </c>
      <c r="G21" s="132">
        <v>30228</v>
      </c>
      <c r="H21" s="131" t="s">
        <v>244</v>
      </c>
      <c r="I21" s="142">
        <f t="shared" si="0"/>
        <v>0.35</v>
      </c>
      <c r="J21" s="143">
        <f t="shared" si="1"/>
        <v>0.35</v>
      </c>
      <c r="K21" s="144">
        <v>0.35</v>
      </c>
      <c r="L21" s="145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</row>
    <row r="22" ht="24" customHeight="1" spans="1:23">
      <c r="A22" s="128"/>
      <c r="B22" s="268" t="s">
        <v>273</v>
      </c>
      <c r="C22" s="128" t="s">
        <v>274</v>
      </c>
      <c r="D22" s="128" t="s">
        <v>67</v>
      </c>
      <c r="E22" s="128">
        <v>2081601</v>
      </c>
      <c r="F22" s="128" t="s">
        <v>211</v>
      </c>
      <c r="G22" s="132">
        <v>30239</v>
      </c>
      <c r="H22" s="131" t="s">
        <v>250</v>
      </c>
      <c r="I22" s="142">
        <f t="shared" si="0"/>
        <v>1.2</v>
      </c>
      <c r="J22" s="143">
        <f t="shared" si="1"/>
        <v>1.2</v>
      </c>
      <c r="K22" s="144">
        <v>1.2</v>
      </c>
      <c r="L22" s="145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</row>
    <row r="23" ht="24" customHeight="1" spans="1:23">
      <c r="A23" s="128"/>
      <c r="B23" s="268" t="s">
        <v>273</v>
      </c>
      <c r="C23" s="128" t="s">
        <v>274</v>
      </c>
      <c r="D23" s="128" t="s">
        <v>67</v>
      </c>
      <c r="E23" s="128">
        <v>2081601</v>
      </c>
      <c r="F23" s="128" t="s">
        <v>211</v>
      </c>
      <c r="G23" s="130">
        <v>30299</v>
      </c>
      <c r="H23" s="133" t="s">
        <v>242</v>
      </c>
      <c r="I23" s="142">
        <f t="shared" si="0"/>
        <v>4.26</v>
      </c>
      <c r="J23" s="143">
        <f t="shared" si="1"/>
        <v>4.26</v>
      </c>
      <c r="K23" s="144">
        <v>4.26</v>
      </c>
      <c r="L23" s="145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</row>
    <row r="24" ht="24" customHeight="1" spans="1:23">
      <c r="A24" s="128"/>
      <c r="B24" s="268" t="s">
        <v>273</v>
      </c>
      <c r="C24" s="128" t="s">
        <v>274</v>
      </c>
      <c r="D24" s="128" t="s">
        <v>67</v>
      </c>
      <c r="E24" s="128">
        <v>2081601</v>
      </c>
      <c r="F24" s="128" t="s">
        <v>211</v>
      </c>
      <c r="G24" s="130">
        <v>30308</v>
      </c>
      <c r="H24" s="133" t="s">
        <v>286</v>
      </c>
      <c r="I24" s="142">
        <f t="shared" si="0"/>
        <v>1</v>
      </c>
      <c r="J24" s="143">
        <f t="shared" si="1"/>
        <v>1</v>
      </c>
      <c r="K24" s="144">
        <v>1</v>
      </c>
      <c r="L24" s="145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</row>
    <row r="25" ht="24" customHeight="1" spans="1:23">
      <c r="A25" s="128"/>
      <c r="B25" s="268" t="s">
        <v>273</v>
      </c>
      <c r="C25" s="128" t="s">
        <v>274</v>
      </c>
      <c r="D25" s="128" t="s">
        <v>67</v>
      </c>
      <c r="E25" s="128">
        <v>2081601</v>
      </c>
      <c r="F25" s="128" t="s">
        <v>211</v>
      </c>
      <c r="G25" s="130">
        <v>30902</v>
      </c>
      <c r="H25" s="133" t="s">
        <v>287</v>
      </c>
      <c r="I25" s="142">
        <f t="shared" si="0"/>
        <v>2.7</v>
      </c>
      <c r="J25" s="143">
        <f t="shared" si="1"/>
        <v>2.7</v>
      </c>
      <c r="K25" s="144">
        <v>2.7</v>
      </c>
      <c r="L25" s="145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</row>
    <row r="26" ht="24" customHeight="1" spans="1:23">
      <c r="A26" s="128"/>
      <c r="B26" s="268" t="s">
        <v>288</v>
      </c>
      <c r="C26" s="128" t="s">
        <v>289</v>
      </c>
      <c r="D26" s="128" t="s">
        <v>67</v>
      </c>
      <c r="E26" s="128">
        <v>2081601</v>
      </c>
      <c r="F26" s="128" t="s">
        <v>211</v>
      </c>
      <c r="G26" s="128">
        <v>30299</v>
      </c>
      <c r="H26" s="133" t="s">
        <v>242</v>
      </c>
      <c r="I26" s="142">
        <f t="shared" si="0"/>
        <v>0.19</v>
      </c>
      <c r="J26" s="143">
        <f t="shared" si="1"/>
        <v>0.19</v>
      </c>
      <c r="K26" s="142">
        <v>0.19</v>
      </c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</row>
    <row r="27" ht="24" customHeight="1" spans="1:23">
      <c r="A27" s="128"/>
      <c r="B27" s="268" t="s">
        <v>288</v>
      </c>
      <c r="C27" s="128" t="s">
        <v>289</v>
      </c>
      <c r="D27" s="128" t="s">
        <v>67</v>
      </c>
      <c r="E27" s="128">
        <v>2081601</v>
      </c>
      <c r="F27" s="128" t="s">
        <v>211</v>
      </c>
      <c r="G27" s="128">
        <v>30201</v>
      </c>
      <c r="H27" s="134" t="s">
        <v>275</v>
      </c>
      <c r="I27" s="142">
        <f t="shared" si="0"/>
        <v>0.5</v>
      </c>
      <c r="J27" s="143">
        <f t="shared" si="1"/>
        <v>0.5</v>
      </c>
      <c r="K27" s="142">
        <v>0.5</v>
      </c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</row>
    <row r="28" ht="24" customHeight="1" spans="1:23">
      <c r="A28" s="128"/>
      <c r="B28" s="268" t="s">
        <v>288</v>
      </c>
      <c r="C28" s="128" t="s">
        <v>289</v>
      </c>
      <c r="D28" s="128" t="s">
        <v>67</v>
      </c>
      <c r="E28" s="128">
        <v>2081601</v>
      </c>
      <c r="F28" s="128" t="s">
        <v>211</v>
      </c>
      <c r="G28" s="128">
        <v>30211</v>
      </c>
      <c r="H28" s="134" t="s">
        <v>240</v>
      </c>
      <c r="I28" s="142">
        <f t="shared" si="0"/>
        <v>1.8</v>
      </c>
      <c r="J28" s="143">
        <f t="shared" si="1"/>
        <v>1.8</v>
      </c>
      <c r="K28" s="142">
        <v>1.8</v>
      </c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</row>
    <row r="29" ht="24" customHeight="1" spans="1:23">
      <c r="A29" s="128"/>
      <c r="B29" s="268" t="s">
        <v>290</v>
      </c>
      <c r="C29" s="128" t="s">
        <v>291</v>
      </c>
      <c r="D29" s="128" t="s">
        <v>67</v>
      </c>
      <c r="E29" s="128">
        <v>2081699</v>
      </c>
      <c r="F29" s="128" t="s">
        <v>258</v>
      </c>
      <c r="G29" s="128">
        <v>30306</v>
      </c>
      <c r="H29" s="134" t="s">
        <v>292</v>
      </c>
      <c r="I29" s="142">
        <f t="shared" si="0"/>
        <v>3</v>
      </c>
      <c r="J29" s="143">
        <f t="shared" si="1"/>
        <v>3</v>
      </c>
      <c r="K29" s="142">
        <v>3</v>
      </c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</row>
    <row r="30" ht="24" customHeight="1" spans="1:23">
      <c r="A30" s="128"/>
      <c r="B30" s="128"/>
      <c r="C30" s="128"/>
      <c r="D30" s="128"/>
      <c r="E30" s="128"/>
      <c r="F30" s="128"/>
      <c r="G30" s="128"/>
      <c r="H30" s="134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</row>
    <row r="31" ht="15" customHeight="1" spans="1:23">
      <c r="A31" s="128"/>
      <c r="B31" s="128"/>
      <c r="C31" s="128"/>
      <c r="D31" s="128"/>
      <c r="E31" s="128"/>
      <c r="F31" s="128"/>
      <c r="G31" s="128"/>
      <c r="H31" s="134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</row>
    <row r="32" ht="15" customHeight="1" spans="1:23">
      <c r="A32" s="128"/>
      <c r="B32" s="128"/>
      <c r="C32" s="128"/>
      <c r="D32" s="128"/>
      <c r="E32" s="128"/>
      <c r="F32" s="128"/>
      <c r="G32" s="128"/>
      <c r="H32" s="134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</row>
    <row r="33" ht="18.75" customHeight="1" spans="1:23">
      <c r="A33" s="83" t="s">
        <v>45</v>
      </c>
      <c r="B33" s="83"/>
      <c r="C33" s="83" t="s">
        <v>45</v>
      </c>
      <c r="D33" s="83" t="s">
        <v>45</v>
      </c>
      <c r="E33" s="83" t="s">
        <v>45</v>
      </c>
      <c r="F33" s="83" t="s">
        <v>45</v>
      </c>
      <c r="G33" s="83" t="s">
        <v>45</v>
      </c>
      <c r="H33" s="83" t="s">
        <v>45</v>
      </c>
      <c r="I33" s="147" t="s">
        <v>45</v>
      </c>
      <c r="J33" s="147" t="s">
        <v>45</v>
      </c>
      <c r="K33" s="147"/>
      <c r="L33" s="147" t="s">
        <v>45</v>
      </c>
      <c r="M33" s="147" t="s">
        <v>45</v>
      </c>
      <c r="N33" s="147" t="s">
        <v>45</v>
      </c>
      <c r="O33" s="147"/>
      <c r="P33" s="147"/>
      <c r="Q33" s="147" t="s">
        <v>45</v>
      </c>
      <c r="R33" s="147" t="s">
        <v>45</v>
      </c>
      <c r="S33" s="147" t="s">
        <v>45</v>
      </c>
      <c r="T33" s="147" t="s">
        <v>45</v>
      </c>
      <c r="U33" s="147"/>
      <c r="V33" s="147" t="s">
        <v>45</v>
      </c>
      <c r="W33" s="147" t="s">
        <v>45</v>
      </c>
    </row>
    <row r="34" ht="18.75" customHeight="1" spans="1:23">
      <c r="A34" s="135" t="s">
        <v>116</v>
      </c>
      <c r="B34" s="136"/>
      <c r="C34" s="137"/>
      <c r="D34" s="137"/>
      <c r="E34" s="137"/>
      <c r="F34" s="137"/>
      <c r="G34" s="137"/>
      <c r="H34" s="138"/>
      <c r="I34" s="148">
        <f>SUM(I8:I29)</f>
        <v>25.49</v>
      </c>
      <c r="J34" s="148">
        <f>SUM(J8:J29)</f>
        <v>25.49</v>
      </c>
      <c r="K34" s="148">
        <f>SUM(K8:K33)</f>
        <v>25.49</v>
      </c>
      <c r="L34" s="148" t="s">
        <v>45</v>
      </c>
      <c r="M34" s="148" t="s">
        <v>45</v>
      </c>
      <c r="N34" s="148" t="s">
        <v>45</v>
      </c>
      <c r="O34" s="148"/>
      <c r="P34" s="148"/>
      <c r="Q34" s="148" t="s">
        <v>45</v>
      </c>
      <c r="R34" s="148" t="s">
        <v>45</v>
      </c>
      <c r="S34" s="148" t="s">
        <v>45</v>
      </c>
      <c r="T34" s="148" t="s">
        <v>45</v>
      </c>
      <c r="U34" s="148"/>
      <c r="V34" s="148" t="s">
        <v>45</v>
      </c>
      <c r="W34" s="148" t="s">
        <v>45</v>
      </c>
    </row>
  </sheetData>
  <mergeCells count="28">
    <mergeCell ref="A2:W2"/>
    <mergeCell ref="A3:H3"/>
    <mergeCell ref="J4:M4"/>
    <mergeCell ref="N4:P4"/>
    <mergeCell ref="R4:W4"/>
    <mergeCell ref="J5:K5"/>
    <mergeCell ref="A34:H34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L5:L6"/>
    <mergeCell ref="M5:M6"/>
    <mergeCell ref="N5:N6"/>
    <mergeCell ref="O5:O6"/>
    <mergeCell ref="P5:P6"/>
    <mergeCell ref="Q4:Q6"/>
    <mergeCell ref="R5:R6"/>
    <mergeCell ref="S5:S6"/>
    <mergeCell ref="T5:T6"/>
    <mergeCell ref="U5:U6"/>
    <mergeCell ref="V5:V6"/>
    <mergeCell ref="W5:W6"/>
  </mergeCells>
  <printOptions horizontalCentered="1"/>
  <pageMargins left="0.39" right="0.39" top="0.51" bottom="0.51" header="0.31" footer="0.31"/>
  <pageSetup paperSize="9" scale="44" orientation="landscape" horizontalDpi="600" verticalDpi="600"/>
  <headerFooter>
    <oddFooter>&amp;C&amp;"-"&amp;16- &amp;P 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2"/>
  <sheetViews>
    <sheetView zoomScaleSheetLayoutView="60" workbookViewId="0">
      <selection activeCell="A5" sqref="$A5:$XFD5"/>
    </sheetView>
  </sheetViews>
  <sheetFormatPr defaultColWidth="8.85840707964602" defaultRowHeight="12.3"/>
  <cols>
    <col min="1" max="1" width="34.283185840708" style="16" customWidth="1"/>
    <col min="2" max="2" width="29" style="16" customWidth="1"/>
    <col min="3" max="5" width="23.5663716814159" style="16" customWidth="1"/>
    <col min="6" max="6" width="11.283185840708" style="17" customWidth="1"/>
    <col min="7" max="7" width="25.141592920354" style="16" customWidth="1"/>
    <col min="8" max="8" width="15.5663716814159" style="17" customWidth="1"/>
    <col min="9" max="9" width="13.4247787610619" style="17" customWidth="1"/>
    <col min="10" max="10" width="29.7079646017699" style="16" customWidth="1"/>
    <col min="11" max="255" width="9.14159292035398" style="17"/>
    <col min="256" max="16384" width="8.85840707964602" style="17"/>
  </cols>
  <sheetData>
    <row r="1" ht="12" customHeight="1" spans="10:10">
      <c r="J1" s="29" t="s">
        <v>293</v>
      </c>
    </row>
    <row r="2" ht="28.5" customHeight="1" spans="1:10">
      <c r="A2" s="18" t="s">
        <v>294</v>
      </c>
      <c r="B2" s="19"/>
      <c r="C2" s="19"/>
      <c r="D2" s="19"/>
      <c r="E2" s="19"/>
      <c r="F2" s="20"/>
      <c r="G2" s="19"/>
      <c r="H2" s="20"/>
      <c r="I2" s="20"/>
      <c r="J2" s="19"/>
    </row>
    <row r="3" ht="17.25" customHeight="1" spans="1:1">
      <c r="A3" s="21" t="s">
        <v>2</v>
      </c>
    </row>
    <row r="4" ht="44.25" customHeight="1" spans="1:10">
      <c r="A4" s="22" t="s">
        <v>295</v>
      </c>
      <c r="B4" s="22" t="s">
        <v>296</v>
      </c>
      <c r="C4" s="22" t="s">
        <v>297</v>
      </c>
      <c r="D4" s="22" t="s">
        <v>298</v>
      </c>
      <c r="E4" s="22" t="s">
        <v>299</v>
      </c>
      <c r="F4" s="23" t="s">
        <v>300</v>
      </c>
      <c r="G4" s="22" t="s">
        <v>301</v>
      </c>
      <c r="H4" s="23" t="s">
        <v>302</v>
      </c>
      <c r="I4" s="23" t="s">
        <v>303</v>
      </c>
      <c r="J4" s="22" t="s">
        <v>304</v>
      </c>
    </row>
    <row r="5" ht="48" customHeight="1" spans="1:10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3">
        <v>6</v>
      </c>
      <c r="G5" s="22">
        <v>7</v>
      </c>
      <c r="H5" s="23">
        <v>8</v>
      </c>
      <c r="I5" s="23">
        <v>9</v>
      </c>
      <c r="J5" s="22">
        <v>10</v>
      </c>
    </row>
    <row r="6" ht="57.95" customHeight="1" spans="1:10">
      <c r="A6" s="22" t="s">
        <v>305</v>
      </c>
      <c r="B6" s="22" t="s">
        <v>306</v>
      </c>
      <c r="C6" s="112" t="s">
        <v>307</v>
      </c>
      <c r="D6" s="112" t="s">
        <v>308</v>
      </c>
      <c r="E6" s="112" t="s">
        <v>309</v>
      </c>
      <c r="F6" s="113" t="s">
        <v>310</v>
      </c>
      <c r="G6" s="269" t="s">
        <v>189</v>
      </c>
      <c r="H6" s="113" t="s">
        <v>311</v>
      </c>
      <c r="I6" s="113" t="s">
        <v>312</v>
      </c>
      <c r="J6" s="113" t="s">
        <v>313</v>
      </c>
    </row>
    <row r="7" ht="57.95" customHeight="1" spans="1:10">
      <c r="A7" s="22" t="s">
        <v>305</v>
      </c>
      <c r="B7" s="22" t="s">
        <v>306</v>
      </c>
      <c r="C7" s="112" t="s">
        <v>307</v>
      </c>
      <c r="D7" s="112" t="s">
        <v>308</v>
      </c>
      <c r="E7" s="112" t="s">
        <v>314</v>
      </c>
      <c r="F7" s="113" t="s">
        <v>315</v>
      </c>
      <c r="G7" s="269" t="s">
        <v>316</v>
      </c>
      <c r="H7" s="113" t="s">
        <v>317</v>
      </c>
      <c r="I7" s="113" t="s">
        <v>312</v>
      </c>
      <c r="J7" s="113" t="s">
        <v>318</v>
      </c>
    </row>
    <row r="8" ht="57.95" customHeight="1" spans="1:10">
      <c r="A8" s="22" t="s">
        <v>305</v>
      </c>
      <c r="B8" s="22" t="s">
        <v>306</v>
      </c>
      <c r="C8" s="112" t="s">
        <v>307</v>
      </c>
      <c r="D8" s="112" t="s">
        <v>308</v>
      </c>
      <c r="E8" s="112" t="s">
        <v>319</v>
      </c>
      <c r="F8" s="113" t="s">
        <v>315</v>
      </c>
      <c r="G8" s="269" t="s">
        <v>186</v>
      </c>
      <c r="H8" s="113" t="s">
        <v>320</v>
      </c>
      <c r="I8" s="113" t="s">
        <v>312</v>
      </c>
      <c r="J8" s="113" t="s">
        <v>321</v>
      </c>
    </row>
    <row r="9" ht="57.95" customHeight="1" spans="1:10">
      <c r="A9" s="22" t="s">
        <v>305</v>
      </c>
      <c r="B9" s="22" t="s">
        <v>306</v>
      </c>
      <c r="C9" s="112" t="s">
        <v>307</v>
      </c>
      <c r="D9" s="112" t="s">
        <v>322</v>
      </c>
      <c r="E9" s="112" t="s">
        <v>323</v>
      </c>
      <c r="F9" s="113" t="s">
        <v>310</v>
      </c>
      <c r="G9" s="269" t="s">
        <v>324</v>
      </c>
      <c r="H9" s="113" t="s">
        <v>325</v>
      </c>
      <c r="I9" s="113" t="s">
        <v>312</v>
      </c>
      <c r="J9" s="113" t="s">
        <v>326</v>
      </c>
    </row>
    <row r="10" ht="57.95" customHeight="1" spans="1:10">
      <c r="A10" s="22" t="s">
        <v>305</v>
      </c>
      <c r="B10" s="22" t="s">
        <v>306</v>
      </c>
      <c r="C10" s="112" t="s">
        <v>307</v>
      </c>
      <c r="D10" s="112" t="s">
        <v>327</v>
      </c>
      <c r="E10" s="112" t="s">
        <v>328</v>
      </c>
      <c r="F10" s="113" t="s">
        <v>310</v>
      </c>
      <c r="G10" s="269" t="s">
        <v>329</v>
      </c>
      <c r="H10" s="113" t="s">
        <v>325</v>
      </c>
      <c r="I10" s="113" t="s">
        <v>312</v>
      </c>
      <c r="J10" s="113" t="s">
        <v>330</v>
      </c>
    </row>
    <row r="11" ht="57.95" customHeight="1" spans="1:10">
      <c r="A11" s="22" t="s">
        <v>305</v>
      </c>
      <c r="B11" s="22" t="s">
        <v>306</v>
      </c>
      <c r="C11" s="112" t="s">
        <v>307</v>
      </c>
      <c r="D11" s="112" t="s">
        <v>327</v>
      </c>
      <c r="E11" s="112" t="s">
        <v>331</v>
      </c>
      <c r="F11" s="113" t="s">
        <v>315</v>
      </c>
      <c r="G11" s="269" t="s">
        <v>332</v>
      </c>
      <c r="H11" s="113" t="s">
        <v>333</v>
      </c>
      <c r="I11" s="113" t="s">
        <v>312</v>
      </c>
      <c r="J11" s="113" t="s">
        <v>334</v>
      </c>
    </row>
    <row r="12" ht="57.95" customHeight="1" spans="1:10">
      <c r="A12" s="22" t="s">
        <v>305</v>
      </c>
      <c r="B12" s="22" t="s">
        <v>306</v>
      </c>
      <c r="C12" s="112" t="s">
        <v>307</v>
      </c>
      <c r="D12" s="112" t="s">
        <v>335</v>
      </c>
      <c r="E12" s="112" t="s">
        <v>336</v>
      </c>
      <c r="F12" s="113" t="s">
        <v>310</v>
      </c>
      <c r="G12" s="269" t="s">
        <v>337</v>
      </c>
      <c r="H12" s="113" t="s">
        <v>338</v>
      </c>
      <c r="I12" s="113" t="s">
        <v>312</v>
      </c>
      <c r="J12" s="113" t="s">
        <v>339</v>
      </c>
    </row>
    <row r="13" ht="57.95" customHeight="1" spans="1:10">
      <c r="A13" s="22" t="s">
        <v>305</v>
      </c>
      <c r="B13" s="22" t="s">
        <v>306</v>
      </c>
      <c r="C13" s="112" t="s">
        <v>307</v>
      </c>
      <c r="D13" s="112" t="s">
        <v>340</v>
      </c>
      <c r="E13" s="112" t="s">
        <v>341</v>
      </c>
      <c r="F13" s="113" t="s">
        <v>310</v>
      </c>
      <c r="G13" s="269" t="s">
        <v>342</v>
      </c>
      <c r="H13" s="113" t="s">
        <v>325</v>
      </c>
      <c r="I13" s="113" t="s">
        <v>343</v>
      </c>
      <c r="J13" s="113" t="s">
        <v>344</v>
      </c>
    </row>
    <row r="14" ht="57.95" customHeight="1" spans="1:10">
      <c r="A14" s="22" t="s">
        <v>305</v>
      </c>
      <c r="B14" s="22" t="s">
        <v>306</v>
      </c>
      <c r="C14" s="112" t="s">
        <v>307</v>
      </c>
      <c r="D14" s="112" t="s">
        <v>345</v>
      </c>
      <c r="E14" s="112" t="s">
        <v>346</v>
      </c>
      <c r="F14" s="113" t="s">
        <v>315</v>
      </c>
      <c r="G14" s="269" t="s">
        <v>332</v>
      </c>
      <c r="H14" s="113" t="s">
        <v>333</v>
      </c>
      <c r="I14" s="113" t="s">
        <v>312</v>
      </c>
      <c r="J14" s="113" t="s">
        <v>347</v>
      </c>
    </row>
    <row r="15" ht="14.3" spans="1:10">
      <c r="A15" s="114"/>
      <c r="B15" s="114"/>
      <c r="C15" s="115"/>
      <c r="D15" s="116"/>
      <c r="E15" s="117"/>
      <c r="F15" s="118"/>
      <c r="G15" s="118"/>
      <c r="H15" s="118"/>
      <c r="I15" s="118"/>
      <c r="J15" s="118"/>
    </row>
    <row r="16" ht="14.3" spans="3:10">
      <c r="C16" s="119"/>
      <c r="D16" s="119"/>
      <c r="E16" s="119"/>
      <c r="F16" s="119"/>
      <c r="G16" s="119"/>
      <c r="H16" s="119"/>
      <c r="I16" s="119"/>
      <c r="J16" s="119"/>
    </row>
    <row r="17" ht="14.3" spans="3:10">
      <c r="C17" s="119"/>
      <c r="D17" s="119"/>
      <c r="E17" s="119"/>
      <c r="F17" s="119"/>
      <c r="G17" s="119"/>
      <c r="H17" s="119"/>
      <c r="I17" s="119"/>
      <c r="J17" s="119"/>
    </row>
    <row r="18" ht="14.3" spans="3:10">
      <c r="C18" s="119"/>
      <c r="D18" s="119"/>
      <c r="E18" s="119"/>
      <c r="F18" s="119"/>
      <c r="G18" s="119"/>
      <c r="H18" s="119"/>
      <c r="I18" s="119"/>
      <c r="J18" s="119"/>
    </row>
    <row r="19" ht="14.3" spans="3:10">
      <c r="C19" s="119"/>
      <c r="D19" s="119"/>
      <c r="E19" s="119"/>
      <c r="F19" s="119"/>
      <c r="G19" s="119"/>
      <c r="H19" s="119"/>
      <c r="I19" s="119"/>
      <c r="J19" s="119"/>
    </row>
    <row r="20" ht="14.3" spans="3:10">
      <c r="C20" s="119"/>
      <c r="D20" s="119"/>
      <c r="E20" s="119"/>
      <c r="F20" s="119"/>
      <c r="G20" s="119"/>
      <c r="H20" s="119"/>
      <c r="I20" s="119"/>
      <c r="J20" s="119"/>
    </row>
    <row r="21" ht="14.3" spans="3:10">
      <c r="C21" s="119"/>
      <c r="D21" s="119"/>
      <c r="E21" s="119"/>
      <c r="F21" s="119"/>
      <c r="G21" s="119"/>
      <c r="H21" s="119"/>
      <c r="I21" s="119"/>
      <c r="J21" s="119"/>
    </row>
    <row r="22" ht="14.3" spans="3:10">
      <c r="C22" s="119"/>
      <c r="D22" s="119"/>
      <c r="E22" s="119"/>
      <c r="F22" s="119"/>
      <c r="G22" s="119"/>
      <c r="H22" s="119"/>
      <c r="I22" s="119"/>
      <c r="J22" s="119"/>
    </row>
    <row r="23" ht="14.3" spans="3:10">
      <c r="C23" s="119"/>
      <c r="D23" s="119"/>
      <c r="E23" s="119"/>
      <c r="F23" s="119"/>
      <c r="G23" s="119"/>
      <c r="H23" s="119"/>
      <c r="I23" s="119"/>
      <c r="J23" s="119"/>
    </row>
    <row r="24" ht="14.3" spans="3:10">
      <c r="C24" s="119"/>
      <c r="D24" s="119"/>
      <c r="E24" s="119"/>
      <c r="F24" s="119"/>
      <c r="G24" s="119"/>
      <c r="H24" s="119"/>
      <c r="I24" s="119"/>
      <c r="J24" s="119"/>
    </row>
    <row r="25" ht="14.3" spans="3:10">
      <c r="C25" s="119"/>
      <c r="D25" s="119"/>
      <c r="E25" s="119"/>
      <c r="F25" s="119"/>
      <c r="G25" s="119"/>
      <c r="H25" s="119"/>
      <c r="I25" s="119"/>
      <c r="J25" s="119"/>
    </row>
    <row r="26" ht="14.3" spans="3:10">
      <c r="C26" s="119"/>
      <c r="D26" s="119"/>
      <c r="E26" s="119"/>
      <c r="F26" s="119"/>
      <c r="G26" s="119"/>
      <c r="H26" s="119"/>
      <c r="I26" s="119"/>
      <c r="J26" s="119"/>
    </row>
    <row r="27" ht="14.3" spans="3:10">
      <c r="C27" s="119"/>
      <c r="D27" s="119"/>
      <c r="E27" s="119"/>
      <c r="F27" s="119"/>
      <c r="G27" s="119"/>
      <c r="H27" s="119"/>
      <c r="I27" s="119"/>
      <c r="J27" s="119"/>
    </row>
    <row r="28" ht="14.3" spans="3:10">
      <c r="C28" s="119"/>
      <c r="D28" s="119"/>
      <c r="E28" s="119"/>
      <c r="F28" s="119"/>
      <c r="G28" s="119"/>
      <c r="H28" s="119"/>
      <c r="I28" s="119"/>
      <c r="J28" s="119"/>
    </row>
    <row r="29" ht="14.3" spans="3:10">
      <c r="C29" s="119"/>
      <c r="D29" s="119"/>
      <c r="E29" s="119"/>
      <c r="F29" s="119"/>
      <c r="G29" s="119"/>
      <c r="H29" s="119"/>
      <c r="I29" s="119"/>
      <c r="J29" s="119"/>
    </row>
    <row r="30" spans="10:10">
      <c r="J30" s="17"/>
    </row>
    <row r="31" spans="10:10">
      <c r="J31" s="17"/>
    </row>
    <row r="32" spans="10:10">
      <c r="J32" s="17"/>
    </row>
    <row r="33" spans="10:10">
      <c r="J33" s="17"/>
    </row>
    <row r="34" spans="10:10">
      <c r="J34" s="17"/>
    </row>
    <row r="35" spans="10:10">
      <c r="J35" s="17"/>
    </row>
    <row r="36" spans="10:10">
      <c r="J36" s="17"/>
    </row>
    <row r="37" spans="10:10">
      <c r="J37" s="17"/>
    </row>
    <row r="38" spans="10:10">
      <c r="J38" s="17"/>
    </row>
    <row r="39" spans="10:10">
      <c r="J39" s="17"/>
    </row>
    <row r="40" spans="10:10">
      <c r="J40" s="17"/>
    </row>
    <row r="41" spans="10:10">
      <c r="J41" s="17"/>
    </row>
    <row r="42" spans="10:10">
      <c r="J42" s="17"/>
    </row>
  </sheetData>
  <mergeCells count="2">
    <mergeCell ref="A2:J2"/>
    <mergeCell ref="A3:H3"/>
  </mergeCells>
  <printOptions horizontalCentered="1"/>
  <pageMargins left="0.39" right="0.39" top="0.51" bottom="0.51" header="0.31" footer="0.31"/>
  <pageSetup paperSize="9" scale="65" orientation="landscape" horizontalDpi="600" verticalDpi="600"/>
  <headerFooter>
    <oddFooter>&amp;C&amp;"-"&amp;16-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财务收支预算总表01-1</vt:lpstr>
      <vt:lpstr>部门收入预算表01-2</vt:lpstr>
      <vt:lpstr>部门支出预算表01-3</vt:lpstr>
      <vt:lpstr>财政拨款收支预算总表02-1</vt:lpstr>
      <vt:lpstr>一般公共预算支出预算表02-2</vt:lpstr>
      <vt:lpstr>一般公共预算“三公”经费支出预算表03</vt:lpstr>
      <vt:lpstr>基本支出预算表04</vt:lpstr>
      <vt:lpstr>项目支出预算表05-1</vt:lpstr>
      <vt:lpstr>项目支出绩效目标表05-2</vt:lpstr>
      <vt:lpstr>政府性基金预算支出预算表06</vt:lpstr>
      <vt:lpstr>部门政府采购预算表07</vt:lpstr>
      <vt:lpstr>政府购买服务预算表08</vt:lpstr>
      <vt:lpstr>对下转移支付预算表09-1</vt:lpstr>
      <vt:lpstr>对下转移支付绩效目标表09-2</vt:lpstr>
      <vt:lpstr>新增资产配置表10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那谁你是我的最爱</cp:lastModifiedBy>
  <cp:revision>1</cp:revision>
  <dcterms:created xsi:type="dcterms:W3CDTF">2020-01-11T06:24:04Z</dcterms:created>
  <cp:lastPrinted>2021-01-13T07:07:30Z</cp:lastPrinted>
  <dcterms:modified xsi:type="dcterms:W3CDTF">2023-08-30T12:31:41Z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E1D41048F51E438999CC4A2D2BBBC778_13</vt:lpwstr>
  </property>
</Properties>
</file>