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Sheet1" sheetId="1" r:id="rId1"/>
  </sheets>
  <calcPr calcId="144525"/>
</workbook>
</file>

<file path=xl/sharedStrings.xml><?xml version="1.0" encoding="utf-8"?>
<sst xmlns="http://schemas.openxmlformats.org/spreadsheetml/2006/main" count="95">
  <si>
    <t>红河县红十字会2022年1-12月份捐赠款物接收和使用情况公示</t>
  </si>
  <si>
    <t>单位：红河县红十字会</t>
  </si>
  <si>
    <t>单位：元</t>
  </si>
  <si>
    <t>单位</t>
  </si>
  <si>
    <t>捐赠单位/个人</t>
  </si>
  <si>
    <t>接收情况</t>
  </si>
  <si>
    <t>使用情况</t>
  </si>
  <si>
    <t>小 计</t>
  </si>
  <si>
    <t>资金</t>
  </si>
  <si>
    <t>物资</t>
  </si>
  <si>
    <t>备注</t>
  </si>
  <si>
    <t>捐赠支出去向</t>
  </si>
  <si>
    <t>品 名</t>
  </si>
  <si>
    <t>价值</t>
  </si>
  <si>
    <t>品名</t>
  </si>
  <si>
    <t>红河县红十字会</t>
  </si>
  <si>
    <t>陶林辉（爱心人士）</t>
  </si>
  <si>
    <t>用于志愿者生活补贴</t>
  </si>
  <si>
    <t>红河州尼农门职业技能培训学校</t>
  </si>
  <si>
    <t>上海市长宁区虹桥社区基金会</t>
  </si>
  <si>
    <t>用于建设巩固脱贫成果振兴乡村守望特殊青少年儿童群体快乐成长工作站</t>
  </si>
  <si>
    <t>郭志荣（爱心人士）</t>
  </si>
  <si>
    <t>红河励图科技有限公司</t>
  </si>
  <si>
    <t>用于资助困难学生高春敏和高益万</t>
  </si>
  <si>
    <t>红河县康兴医院有限责任公司</t>
  </si>
  <si>
    <t>陈百灵（爱心人士）</t>
  </si>
  <si>
    <t>用于资助困难学生陈交少</t>
  </si>
  <si>
    <t>家园建工有限公司</t>
  </si>
  <si>
    <t>红河县云梯酒店有限责任公司</t>
  </si>
  <si>
    <t>用于资助7名困难学生和建设巩固脱贫成果振兴乡村守望特殊青少年儿童群体快乐成长工作站</t>
  </si>
  <si>
    <t>红河县爱家电器有限公司</t>
  </si>
  <si>
    <t>蒙自君鼎广告有限公司</t>
  </si>
  <si>
    <t>云南煜升建设工程有限公司红河县分公司</t>
  </si>
  <si>
    <t>红河县迤萨新视界眼镜店</t>
  </si>
  <si>
    <t>云南京骏建筑工程有限公司</t>
  </si>
  <si>
    <t>用于资助俄比东小学4名困难学生</t>
  </si>
  <si>
    <t>云南新佳宇建设工程有限公司红河县分公司</t>
  </si>
  <si>
    <t>红河县亚中眼镜中心</t>
  </si>
  <si>
    <t>爱心人士</t>
  </si>
  <si>
    <t>募捐箱捐款</t>
  </si>
  <si>
    <t>郑顺添（代黄旭等15位同事）个人</t>
  </si>
  <si>
    <t>瑞湖明珠文化旅游（石屏）有限责任公司</t>
  </si>
  <si>
    <t>上海市长宁区红十字会</t>
  </si>
  <si>
    <t>近视眼镜</t>
  </si>
  <si>
    <t>用于资助红河县范围内困难中小学生</t>
  </si>
  <si>
    <t>近视眼镜+老花镜</t>
  </si>
  <si>
    <t>用于发放红十字会会员</t>
  </si>
  <si>
    <t>红河久泰药业有限公司</t>
  </si>
  <si>
    <t>医用外科口罩</t>
  </si>
  <si>
    <t>用于疫情防控工作，发往红河县卫生健康局（县疫情指挥部）</t>
  </si>
  <si>
    <t>利尔康75%酒精消毒液</t>
  </si>
  <si>
    <t>洁芙柔免洗手消毒凝胶</t>
  </si>
  <si>
    <t>利尔康84消毒液</t>
  </si>
  <si>
    <t>红河县胡鲜生生活超市</t>
  </si>
  <si>
    <t>康师傅方便面</t>
  </si>
  <si>
    <t>用于疫情防控工作，发往红河县10个常态化疫情防控检查站点</t>
  </si>
  <si>
    <t>康师傅纯净水</t>
  </si>
  <si>
    <t>雪兰纯牛奶250ml*16</t>
  </si>
  <si>
    <t>红河县红河山泉水业有限责任公司</t>
  </si>
  <si>
    <t>红河山泉</t>
  </si>
  <si>
    <t>用于疫情防控工作，发往河口县红十字会</t>
  </si>
  <si>
    <t>云南梯田帮电子商务有限公司</t>
  </si>
  <si>
    <t>水果萝卜</t>
  </si>
  <si>
    <t>云南省医药兴达有限公司</t>
  </si>
  <si>
    <t>隔离鞋套（长）</t>
  </si>
  <si>
    <t>医用面罩</t>
  </si>
  <si>
    <t>医用帽子</t>
  </si>
  <si>
    <t>一次性鞋套</t>
  </si>
  <si>
    <t>医用隔离衣</t>
  </si>
  <si>
    <t>云南省红河糖业有限责任公司</t>
  </si>
  <si>
    <t>白糖</t>
  </si>
  <si>
    <t>用于疫情防控工作，发往上海市长宁区红十字会</t>
  </si>
  <si>
    <t>红糖</t>
  </si>
  <si>
    <t>红河县起点生活馆</t>
  </si>
  <si>
    <t>办公用品</t>
  </si>
  <si>
    <t>用于巩固脱贫成果振兴乡村守望特殊青少年儿童群体快乐成长工作站</t>
  </si>
  <si>
    <t>图书</t>
  </si>
  <si>
    <t>红河县红农商贸有限公司</t>
  </si>
  <si>
    <t>葛根鲜花饼</t>
  </si>
  <si>
    <t>用于疫情防控工作，发往红河县迤萨镇人民政府</t>
  </si>
  <si>
    <t>桶装方便面</t>
  </si>
  <si>
    <t>用于红河县“11.19”5.0级地震抗震救灾工作，发往红河县迤萨镇人民政府</t>
  </si>
  <si>
    <t>袋装方便面</t>
  </si>
  <si>
    <t>达利园软面包</t>
  </si>
  <si>
    <t>压缩饼干</t>
  </si>
  <si>
    <t>大今野方便面</t>
  </si>
  <si>
    <t>黑龙箐饮用水</t>
  </si>
  <si>
    <t>阳光财产保险股份有限公司红河中心支公司</t>
  </si>
  <si>
    <t>矿泉水</t>
  </si>
  <si>
    <t>用于红河县“11.19”5.0级地震抗震救灾工作，发往红河县应急管理局</t>
  </si>
  <si>
    <t>上海联合东海信息技术有限公司</t>
  </si>
  <si>
    <t>台式计算机</t>
  </si>
  <si>
    <t>用于教育帮扶工作，发往红河县教育体育局</t>
  </si>
  <si>
    <t>小计</t>
  </si>
  <si>
    <t xml:space="preserve">   注意：1、本表所使用的单位是“元”；
         2、不统计上级下拨的款物数据。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</si>
</sst>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0"/>
      <color theme="1"/>
      <name val="宋体"/>
      <charset val="134"/>
      <scheme val="minor"/>
    </font>
    <font>
      <sz val="10"/>
      <name val="宋体"/>
      <charset val="134"/>
      <scheme val="minor"/>
    </font>
    <font>
      <sz val="11"/>
      <name val="宋体"/>
      <charset val="134"/>
      <scheme val="minor"/>
    </font>
    <font>
      <sz val="22"/>
      <color indexed="8"/>
      <name val="黑体"/>
      <charset val="134"/>
    </font>
    <font>
      <sz val="10"/>
      <color indexed="8"/>
      <name val="宋体"/>
      <charset val="134"/>
      <scheme val="minor"/>
    </font>
    <font>
      <sz val="16"/>
      <color indexed="8"/>
      <name val="宋体"/>
      <charset val="134"/>
    </font>
    <font>
      <b/>
      <sz val="16"/>
      <color indexed="8"/>
      <name val="宋体"/>
      <charset val="134"/>
    </font>
    <font>
      <b/>
      <sz val="16"/>
      <color indexed="8"/>
      <name val="宋体"/>
      <charset val="134"/>
      <scheme val="minor"/>
    </font>
    <font>
      <sz val="10"/>
      <color indexed="8"/>
      <name val="宋体"/>
      <charset val="134"/>
    </font>
    <font>
      <sz val="10"/>
      <name val="宋体"/>
      <charset val="134"/>
    </font>
    <font>
      <sz val="11"/>
      <name val="宋体"/>
      <charset val="134"/>
    </font>
    <font>
      <b/>
      <sz val="18"/>
      <color theme="3"/>
      <name val="宋体"/>
      <charset val="134"/>
      <scheme val="minor"/>
    </font>
    <font>
      <u/>
      <sz val="11"/>
      <color rgb="FF80008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4" fillId="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11" applyNumberFormat="0" applyFont="0" applyAlignment="0" applyProtection="0">
      <alignment vertical="center"/>
    </xf>
    <xf numFmtId="0" fontId="20" fillId="14"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9" applyNumberFormat="0" applyFill="0" applyAlignment="0" applyProtection="0">
      <alignment vertical="center"/>
    </xf>
    <xf numFmtId="0" fontId="26" fillId="0" borderId="9" applyNumberFormat="0" applyFill="0" applyAlignment="0" applyProtection="0">
      <alignment vertical="center"/>
    </xf>
    <xf numFmtId="0" fontId="20" fillId="13" borderId="0" applyNumberFormat="0" applyBorder="0" applyAlignment="0" applyProtection="0">
      <alignment vertical="center"/>
    </xf>
    <xf numFmtId="0" fontId="15" fillId="0" borderId="10" applyNumberFormat="0" applyFill="0" applyAlignment="0" applyProtection="0">
      <alignment vertical="center"/>
    </xf>
    <xf numFmtId="0" fontId="20" fillId="12" borderId="0" applyNumberFormat="0" applyBorder="0" applyAlignment="0" applyProtection="0">
      <alignment vertical="center"/>
    </xf>
    <xf numFmtId="0" fontId="27" fillId="15" borderId="13" applyNumberFormat="0" applyAlignment="0" applyProtection="0">
      <alignment vertical="center"/>
    </xf>
    <xf numFmtId="0" fontId="28" fillId="15" borderId="8" applyNumberFormat="0" applyAlignment="0" applyProtection="0">
      <alignment vertical="center"/>
    </xf>
    <xf numFmtId="0" fontId="29" fillId="19" borderId="14" applyNumberFormat="0" applyAlignment="0" applyProtection="0">
      <alignment vertical="center"/>
    </xf>
    <xf numFmtId="0" fontId="16" fillId="20" borderId="0" applyNumberFormat="0" applyBorder="0" applyAlignment="0" applyProtection="0">
      <alignment vertical="center"/>
    </xf>
    <xf numFmtId="0" fontId="20" fillId="23" borderId="0" applyNumberFormat="0" applyBorder="0" applyAlignment="0" applyProtection="0">
      <alignment vertical="center"/>
    </xf>
    <xf numFmtId="0" fontId="23" fillId="0" borderId="12" applyNumberFormat="0" applyFill="0" applyAlignment="0" applyProtection="0">
      <alignment vertical="center"/>
    </xf>
    <xf numFmtId="0" fontId="30" fillId="0" borderId="15" applyNumberFormat="0" applyFill="0" applyAlignment="0" applyProtection="0">
      <alignment vertical="center"/>
    </xf>
    <xf numFmtId="0" fontId="18" fillId="7" borderId="0" applyNumberFormat="0" applyBorder="0" applyAlignment="0" applyProtection="0">
      <alignment vertical="center"/>
    </xf>
    <xf numFmtId="0" fontId="19" fillId="9" borderId="0" applyNumberFormat="0" applyBorder="0" applyAlignment="0" applyProtection="0">
      <alignment vertical="center"/>
    </xf>
    <xf numFmtId="0" fontId="16" fillId="6" borderId="0" applyNumberFormat="0" applyBorder="0" applyAlignment="0" applyProtection="0">
      <alignment vertical="center"/>
    </xf>
    <xf numFmtId="0" fontId="20" fillId="25" borderId="0" applyNumberFormat="0" applyBorder="0" applyAlignment="0" applyProtection="0">
      <alignment vertical="center"/>
    </xf>
    <xf numFmtId="0" fontId="16" fillId="27" borderId="0" applyNumberFormat="0" applyBorder="0" applyAlignment="0" applyProtection="0">
      <alignment vertical="center"/>
    </xf>
    <xf numFmtId="0" fontId="16" fillId="18"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20" fillId="22" borderId="0" applyNumberFormat="0" applyBorder="0" applyAlignment="0" applyProtection="0">
      <alignment vertical="center"/>
    </xf>
    <xf numFmtId="0" fontId="20" fillId="24"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20" fillId="21" borderId="0" applyNumberFormat="0" applyBorder="0" applyAlignment="0" applyProtection="0">
      <alignment vertical="center"/>
    </xf>
    <xf numFmtId="0" fontId="16"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6" fillId="31" borderId="0" applyNumberFormat="0" applyBorder="0" applyAlignment="0" applyProtection="0">
      <alignment vertical="center"/>
    </xf>
    <xf numFmtId="0" fontId="20" fillId="32" borderId="0" applyNumberFormat="0" applyBorder="0" applyAlignment="0" applyProtection="0">
      <alignment vertical="center"/>
    </xf>
    <xf numFmtId="0" fontId="31" fillId="0" borderId="0">
      <alignment vertical="center"/>
    </xf>
    <xf numFmtId="0" fontId="32" fillId="0" borderId="0">
      <alignment vertical="center"/>
    </xf>
  </cellStyleXfs>
  <cellXfs count="37">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43" fontId="1" fillId="0" borderId="0" xfId="8" applyFont="1" applyFill="1" applyAlignment="1">
      <alignment horizontal="right" vertical="center"/>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43" fontId="5" fillId="0" borderId="0" xfId="8" applyFont="1" applyFill="1" applyBorder="1" applyAlignment="1">
      <alignment horizontal="right" vertical="center"/>
    </xf>
    <xf numFmtId="0" fontId="6" fillId="0" borderId="0" xfId="0" applyNumberFormat="1" applyFont="1" applyFill="1" applyAlignment="1">
      <alignment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43" fontId="8" fillId="0" borderId="2" xfId="8" applyFont="1" applyFill="1" applyBorder="1" applyAlignment="1">
      <alignment horizontal="center" vertical="center"/>
    </xf>
    <xf numFmtId="0" fontId="8" fillId="0" borderId="2"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0" applyFont="1" applyFill="1" applyBorder="1" applyAlignment="1">
      <alignment horizontal="center" vertical="center" textRotation="255" wrapText="1"/>
    </xf>
    <xf numFmtId="0" fontId="5" fillId="0" borderId="5" xfId="0" applyFont="1" applyFill="1" applyBorder="1" applyAlignment="1">
      <alignment horizontal="left" vertical="center" wrapText="1"/>
    </xf>
    <xf numFmtId="43" fontId="2" fillId="0" borderId="2" xfId="8" applyFont="1" applyFill="1" applyBorder="1" applyAlignment="1">
      <alignment horizontal="right" vertical="center" wrapText="1"/>
    </xf>
    <xf numFmtId="43" fontId="5" fillId="0" borderId="2" xfId="8" applyFont="1" applyFill="1" applyBorder="1" applyAlignment="1">
      <alignment horizontal="right" vertical="center" wrapText="1"/>
    </xf>
    <xf numFmtId="0" fontId="5" fillId="0" borderId="2" xfId="0" applyFont="1" applyFill="1" applyBorder="1" applyAlignment="1">
      <alignment horizontal="left" vertical="center" wrapText="1"/>
    </xf>
    <xf numFmtId="0" fontId="9" fillId="0" borderId="3" xfId="0" applyFont="1" applyFill="1" applyBorder="1" applyAlignment="1">
      <alignment horizontal="center" vertical="center" textRotation="255"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0"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xf>
    <xf numFmtId="43" fontId="2" fillId="0" borderId="2" xfId="8" applyFont="1" applyFill="1" applyBorder="1" applyAlignment="1">
      <alignment horizontal="left" vertical="center" wrapText="1"/>
    </xf>
    <xf numFmtId="0" fontId="11" fillId="0" borderId="0" xfId="0" applyFont="1" applyFill="1" applyAlignment="1">
      <alignment horizontal="left" vertical="center" wrapText="1"/>
    </xf>
    <xf numFmtId="0" fontId="2" fillId="0" borderId="0" xfId="0" applyFont="1" applyFill="1" applyAlignment="1">
      <alignment horizontal="left" vertical="center"/>
    </xf>
    <xf numFmtId="43" fontId="2" fillId="0" borderId="0" xfId="8" applyFont="1" applyFill="1" applyAlignment="1">
      <alignment horizontal="right" vertical="center"/>
    </xf>
    <xf numFmtId="43" fontId="5" fillId="0" borderId="7" xfId="8" applyFont="1" applyFill="1" applyBorder="1" applyAlignment="1">
      <alignment horizontal="right" vertical="center"/>
    </xf>
    <xf numFmtId="0" fontId="5" fillId="0" borderId="7" xfId="0" applyNumberFormat="1"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10 12"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8"/>
  <sheetViews>
    <sheetView tabSelected="1" workbookViewId="0">
      <selection activeCell="F10" sqref="F10"/>
    </sheetView>
  </sheetViews>
  <sheetFormatPr defaultColWidth="9" defaultRowHeight="13.5"/>
  <cols>
    <col min="1" max="1" width="6.25" style="5" customWidth="1"/>
    <col min="2" max="2" width="26.125" style="6" customWidth="1"/>
    <col min="3" max="3" width="15.75" style="7" customWidth="1"/>
    <col min="4" max="4" width="13.875" style="7" customWidth="1"/>
    <col min="5" max="5" width="22.25" style="6" customWidth="1"/>
    <col min="6" max="6" width="14.5" style="7" customWidth="1"/>
    <col min="7" max="7" width="20.375" style="6" customWidth="1"/>
    <col min="8" max="8" width="15.25" style="7" customWidth="1"/>
    <col min="9" max="9" width="14.875" style="7" customWidth="1"/>
    <col min="10" max="10" width="23.625" style="6" customWidth="1"/>
    <col min="11" max="11" width="15" style="7" customWidth="1"/>
    <col min="12" max="12" width="45.75" style="6" customWidth="1"/>
    <col min="13" max="16384" width="9" style="1"/>
  </cols>
  <sheetData>
    <row r="1" s="1" customFormat="1" spans="1:12">
      <c r="A1" s="8" t="s">
        <v>0</v>
      </c>
      <c r="B1" s="9"/>
      <c r="C1" s="10"/>
      <c r="D1" s="10"/>
      <c r="E1" s="9"/>
      <c r="F1" s="10"/>
      <c r="G1" s="9"/>
      <c r="H1" s="10"/>
      <c r="I1" s="10"/>
      <c r="J1" s="9"/>
      <c r="K1" s="10"/>
      <c r="L1" s="9"/>
    </row>
    <row r="2" s="1" customFormat="1" ht="17" customHeight="1" spans="1:12">
      <c r="A2" s="8"/>
      <c r="B2" s="9"/>
      <c r="C2" s="10"/>
      <c r="D2" s="10"/>
      <c r="E2" s="9"/>
      <c r="F2" s="10"/>
      <c r="G2" s="9"/>
      <c r="H2" s="10"/>
      <c r="I2" s="10"/>
      <c r="J2" s="9"/>
      <c r="K2" s="10"/>
      <c r="L2" s="9"/>
    </row>
    <row r="3" s="1" customFormat="1" ht="27" customHeight="1" spans="1:12">
      <c r="A3" s="11" t="s">
        <v>1</v>
      </c>
      <c r="B3" s="11"/>
      <c r="C3" s="11"/>
      <c r="D3" s="10"/>
      <c r="E3" s="9"/>
      <c r="F3" s="10"/>
      <c r="G3" s="9"/>
      <c r="H3" s="10"/>
      <c r="I3" s="10"/>
      <c r="J3" s="9"/>
      <c r="K3" s="33" t="s">
        <v>2</v>
      </c>
      <c r="L3" s="34"/>
    </row>
    <row r="4" s="1" customFormat="1" ht="20.25" spans="1:12">
      <c r="A4" s="12" t="s">
        <v>3</v>
      </c>
      <c r="B4" s="13" t="s">
        <v>4</v>
      </c>
      <c r="C4" s="14" t="s">
        <v>5</v>
      </c>
      <c r="D4" s="14"/>
      <c r="E4" s="15"/>
      <c r="F4" s="14"/>
      <c r="G4" s="15"/>
      <c r="H4" s="14" t="s">
        <v>6</v>
      </c>
      <c r="I4" s="14"/>
      <c r="J4" s="15"/>
      <c r="K4" s="14"/>
      <c r="L4" s="15"/>
    </row>
    <row r="5" s="1" customFormat="1" ht="20.25" spans="1:12">
      <c r="A5" s="16"/>
      <c r="B5" s="13"/>
      <c r="C5" s="14" t="s">
        <v>7</v>
      </c>
      <c r="D5" s="14" t="s">
        <v>8</v>
      </c>
      <c r="E5" s="13" t="s">
        <v>9</v>
      </c>
      <c r="F5" s="14"/>
      <c r="G5" s="13" t="s">
        <v>10</v>
      </c>
      <c r="H5" s="14" t="s">
        <v>7</v>
      </c>
      <c r="I5" s="14" t="s">
        <v>8</v>
      </c>
      <c r="J5" s="13" t="s">
        <v>9</v>
      </c>
      <c r="K5" s="14"/>
      <c r="L5" s="13" t="s">
        <v>11</v>
      </c>
    </row>
    <row r="6" s="1" customFormat="1" ht="20.25" spans="1:12">
      <c r="A6" s="17"/>
      <c r="B6" s="13"/>
      <c r="C6" s="14"/>
      <c r="D6" s="14"/>
      <c r="E6" s="13" t="s">
        <v>12</v>
      </c>
      <c r="F6" s="14" t="s">
        <v>13</v>
      </c>
      <c r="G6" s="13"/>
      <c r="H6" s="14"/>
      <c r="I6" s="14"/>
      <c r="J6" s="13" t="s">
        <v>14</v>
      </c>
      <c r="K6" s="14" t="s">
        <v>13</v>
      </c>
      <c r="L6" s="13"/>
    </row>
    <row r="7" s="2" customFormat="1" ht="24" customHeight="1" spans="1:12">
      <c r="A7" s="18" t="s">
        <v>15</v>
      </c>
      <c r="B7" s="19" t="s">
        <v>16</v>
      </c>
      <c r="C7" s="20">
        <f t="shared" ref="C7:C56" si="0">SUM(D7,F7)</f>
        <v>14000</v>
      </c>
      <c r="D7" s="21">
        <v>14000</v>
      </c>
      <c r="E7" s="22"/>
      <c r="F7" s="21"/>
      <c r="G7" s="22"/>
      <c r="H7" s="20">
        <f t="shared" ref="H7:H56" si="1">SUM(I7,K7)</f>
        <v>14000</v>
      </c>
      <c r="I7" s="21">
        <v>14000</v>
      </c>
      <c r="J7" s="22"/>
      <c r="K7" s="21"/>
      <c r="L7" s="22" t="s">
        <v>17</v>
      </c>
    </row>
    <row r="8" s="2" customFormat="1" ht="24" customHeight="1" spans="1:12">
      <c r="A8" s="23"/>
      <c r="B8" s="19" t="s">
        <v>18</v>
      </c>
      <c r="C8" s="20">
        <f t="shared" si="0"/>
        <v>15569.66</v>
      </c>
      <c r="D8" s="21">
        <v>15569.66</v>
      </c>
      <c r="E8" s="22"/>
      <c r="F8" s="21"/>
      <c r="G8" s="22"/>
      <c r="H8" s="20">
        <f t="shared" si="1"/>
        <v>15569.66</v>
      </c>
      <c r="I8" s="21">
        <v>15569.66</v>
      </c>
      <c r="J8" s="22"/>
      <c r="K8" s="21"/>
      <c r="L8" s="22" t="s">
        <v>17</v>
      </c>
    </row>
    <row r="9" s="2" customFormat="1" ht="24" customHeight="1" spans="1:12">
      <c r="A9" s="23"/>
      <c r="B9" s="19" t="s">
        <v>19</v>
      </c>
      <c r="C9" s="20">
        <f t="shared" si="0"/>
        <v>100000</v>
      </c>
      <c r="D9" s="21">
        <v>100000</v>
      </c>
      <c r="E9" s="24"/>
      <c r="F9" s="21"/>
      <c r="G9" s="24"/>
      <c r="H9" s="20">
        <f t="shared" si="1"/>
        <v>100000</v>
      </c>
      <c r="I9" s="21">
        <v>100000</v>
      </c>
      <c r="J9" s="24"/>
      <c r="K9" s="21"/>
      <c r="L9" s="22" t="s">
        <v>20</v>
      </c>
    </row>
    <row r="10" s="2" customFormat="1" ht="24" customHeight="1" spans="1:12">
      <c r="A10" s="23"/>
      <c r="B10" s="19" t="s">
        <v>21</v>
      </c>
      <c r="C10" s="20">
        <f t="shared" si="0"/>
        <v>2000</v>
      </c>
      <c r="D10" s="21">
        <v>2000</v>
      </c>
      <c r="E10" s="24"/>
      <c r="F10" s="21"/>
      <c r="G10" s="24"/>
      <c r="H10" s="20">
        <f t="shared" si="1"/>
        <v>2000</v>
      </c>
      <c r="I10" s="21">
        <v>2000</v>
      </c>
      <c r="J10" s="24"/>
      <c r="K10" s="21"/>
      <c r="L10" s="22" t="s">
        <v>20</v>
      </c>
    </row>
    <row r="11" s="2" customFormat="1" ht="24" customHeight="1" spans="1:12">
      <c r="A11" s="23"/>
      <c r="B11" s="19" t="s">
        <v>22</v>
      </c>
      <c r="C11" s="20">
        <f t="shared" si="0"/>
        <v>14000</v>
      </c>
      <c r="D11" s="21">
        <v>14000</v>
      </c>
      <c r="E11" s="24"/>
      <c r="F11" s="21"/>
      <c r="G11" s="24"/>
      <c r="H11" s="20">
        <f t="shared" si="1"/>
        <v>14000</v>
      </c>
      <c r="I11" s="21">
        <v>14000</v>
      </c>
      <c r="J11" s="24"/>
      <c r="K11" s="21"/>
      <c r="L11" s="22" t="s">
        <v>23</v>
      </c>
    </row>
    <row r="12" s="2" customFormat="1" ht="24" customHeight="1" spans="1:12">
      <c r="A12" s="23"/>
      <c r="B12" s="19" t="s">
        <v>24</v>
      </c>
      <c r="C12" s="20">
        <f t="shared" si="0"/>
        <v>5000</v>
      </c>
      <c r="D12" s="21">
        <v>5000</v>
      </c>
      <c r="E12" s="24"/>
      <c r="F12" s="21"/>
      <c r="G12" s="24"/>
      <c r="H12" s="20">
        <f t="shared" si="1"/>
        <v>5000</v>
      </c>
      <c r="I12" s="21">
        <v>5000</v>
      </c>
      <c r="J12" s="24"/>
      <c r="K12" s="21"/>
      <c r="L12" s="22" t="s">
        <v>20</v>
      </c>
    </row>
    <row r="13" s="2" customFormat="1" ht="24" customHeight="1" spans="1:12">
      <c r="A13" s="23"/>
      <c r="B13" s="19" t="s">
        <v>25</v>
      </c>
      <c r="C13" s="20">
        <f t="shared" si="0"/>
        <v>10000</v>
      </c>
      <c r="D13" s="21">
        <v>10000</v>
      </c>
      <c r="E13" s="24"/>
      <c r="F13" s="21"/>
      <c r="G13" s="24"/>
      <c r="H13" s="20">
        <f t="shared" si="1"/>
        <v>4000</v>
      </c>
      <c r="I13" s="21">
        <v>4000</v>
      </c>
      <c r="J13" s="24"/>
      <c r="K13" s="21"/>
      <c r="L13" s="22" t="s">
        <v>26</v>
      </c>
    </row>
    <row r="14" s="2" customFormat="1" ht="24" customHeight="1" spans="1:12">
      <c r="A14" s="23"/>
      <c r="B14" s="19" t="s">
        <v>27</v>
      </c>
      <c r="C14" s="20">
        <f t="shared" si="0"/>
        <v>5000</v>
      </c>
      <c r="D14" s="21">
        <v>5000</v>
      </c>
      <c r="E14" s="24"/>
      <c r="F14" s="21"/>
      <c r="G14" s="24"/>
      <c r="H14" s="20">
        <f t="shared" si="1"/>
        <v>5000</v>
      </c>
      <c r="I14" s="21">
        <v>5000</v>
      </c>
      <c r="J14" s="24"/>
      <c r="K14" s="21"/>
      <c r="L14" s="22" t="s">
        <v>20</v>
      </c>
    </row>
    <row r="15" s="2" customFormat="1" ht="24" customHeight="1" spans="1:12">
      <c r="A15" s="23"/>
      <c r="B15" s="19" t="s">
        <v>28</v>
      </c>
      <c r="C15" s="20">
        <f t="shared" si="0"/>
        <v>12000</v>
      </c>
      <c r="D15" s="21">
        <v>12000</v>
      </c>
      <c r="E15" s="24"/>
      <c r="F15" s="21"/>
      <c r="G15" s="24"/>
      <c r="H15" s="20">
        <f t="shared" si="1"/>
        <v>12000</v>
      </c>
      <c r="I15" s="21">
        <v>12000</v>
      </c>
      <c r="J15" s="24"/>
      <c r="K15" s="21"/>
      <c r="L15" s="22" t="s">
        <v>29</v>
      </c>
    </row>
    <row r="16" s="2" customFormat="1" ht="24" customHeight="1" spans="1:12">
      <c r="A16" s="23"/>
      <c r="B16" s="19" t="s">
        <v>30</v>
      </c>
      <c r="C16" s="20">
        <f t="shared" si="0"/>
        <v>50000</v>
      </c>
      <c r="D16" s="21">
        <v>50000</v>
      </c>
      <c r="E16" s="24"/>
      <c r="F16" s="21"/>
      <c r="G16" s="24"/>
      <c r="H16" s="20">
        <f t="shared" si="1"/>
        <v>0</v>
      </c>
      <c r="I16" s="21">
        <v>0</v>
      </c>
      <c r="J16" s="24"/>
      <c r="K16" s="21"/>
      <c r="L16" s="22"/>
    </row>
    <row r="17" s="2" customFormat="1" ht="24" customHeight="1" spans="1:12">
      <c r="A17" s="23"/>
      <c r="B17" s="19" t="s">
        <v>31</v>
      </c>
      <c r="C17" s="20">
        <f t="shared" si="0"/>
        <v>100000</v>
      </c>
      <c r="D17" s="21">
        <v>100000</v>
      </c>
      <c r="E17" s="24"/>
      <c r="F17" s="21"/>
      <c r="G17" s="24"/>
      <c r="H17" s="20">
        <f t="shared" si="1"/>
        <v>0</v>
      </c>
      <c r="I17" s="21">
        <v>0</v>
      </c>
      <c r="J17" s="24"/>
      <c r="K17" s="21"/>
      <c r="L17" s="22"/>
    </row>
    <row r="18" s="2" customFormat="1" ht="24" customHeight="1" spans="1:12">
      <c r="A18" s="23"/>
      <c r="B18" s="19" t="s">
        <v>32</v>
      </c>
      <c r="C18" s="20">
        <f t="shared" si="0"/>
        <v>5000</v>
      </c>
      <c r="D18" s="21">
        <v>5000</v>
      </c>
      <c r="E18" s="24"/>
      <c r="F18" s="21"/>
      <c r="G18" s="24"/>
      <c r="H18" s="20">
        <f t="shared" si="1"/>
        <v>5000</v>
      </c>
      <c r="I18" s="21">
        <v>5000</v>
      </c>
      <c r="J18" s="24"/>
      <c r="K18" s="21"/>
      <c r="L18" s="22" t="s">
        <v>20</v>
      </c>
    </row>
    <row r="19" s="2" customFormat="1" ht="24" customHeight="1" spans="1:12">
      <c r="A19" s="23"/>
      <c r="B19" s="19" t="s">
        <v>33</v>
      </c>
      <c r="C19" s="20">
        <f t="shared" si="0"/>
        <v>12000</v>
      </c>
      <c r="D19" s="21">
        <v>12000</v>
      </c>
      <c r="E19" s="24"/>
      <c r="F19" s="21"/>
      <c r="G19" s="24"/>
      <c r="H19" s="20">
        <f t="shared" si="1"/>
        <v>12000</v>
      </c>
      <c r="I19" s="21">
        <v>12000</v>
      </c>
      <c r="J19" s="24"/>
      <c r="K19" s="21"/>
      <c r="L19" s="22" t="s">
        <v>20</v>
      </c>
    </row>
    <row r="20" s="2" customFormat="1" ht="24" customHeight="1" spans="1:12">
      <c r="A20" s="23"/>
      <c r="B20" s="19" t="s">
        <v>34</v>
      </c>
      <c r="C20" s="20">
        <f t="shared" si="0"/>
        <v>20000</v>
      </c>
      <c r="D20" s="21">
        <v>20000</v>
      </c>
      <c r="E20" s="24"/>
      <c r="F20" s="21"/>
      <c r="G20" s="24"/>
      <c r="H20" s="20">
        <f t="shared" si="1"/>
        <v>4000</v>
      </c>
      <c r="I20" s="20">
        <v>4000</v>
      </c>
      <c r="J20" s="24"/>
      <c r="K20" s="21"/>
      <c r="L20" s="22" t="s">
        <v>35</v>
      </c>
    </row>
    <row r="21" s="2" customFormat="1" ht="24" customHeight="1" spans="1:12">
      <c r="A21" s="23"/>
      <c r="B21" s="19" t="s">
        <v>36</v>
      </c>
      <c r="C21" s="20">
        <f t="shared" si="0"/>
        <v>3000</v>
      </c>
      <c r="D21" s="21">
        <v>3000</v>
      </c>
      <c r="E21" s="24"/>
      <c r="F21" s="21"/>
      <c r="G21" s="24"/>
      <c r="H21" s="20">
        <f t="shared" si="1"/>
        <v>3000</v>
      </c>
      <c r="I21" s="21">
        <v>3000</v>
      </c>
      <c r="J21" s="24"/>
      <c r="K21" s="21"/>
      <c r="L21" s="22" t="s">
        <v>20</v>
      </c>
    </row>
    <row r="22" s="2" customFormat="1" ht="24" customHeight="1" spans="1:12">
      <c r="A22" s="23"/>
      <c r="B22" s="19" t="s">
        <v>37</v>
      </c>
      <c r="C22" s="20">
        <f t="shared" si="0"/>
        <v>3000</v>
      </c>
      <c r="D22" s="21">
        <v>3000</v>
      </c>
      <c r="E22" s="24"/>
      <c r="F22" s="21"/>
      <c r="G22" s="24"/>
      <c r="H22" s="20">
        <f t="shared" si="1"/>
        <v>3000</v>
      </c>
      <c r="I22" s="21">
        <v>3000</v>
      </c>
      <c r="J22" s="24"/>
      <c r="K22" s="21"/>
      <c r="L22" s="22" t="s">
        <v>20</v>
      </c>
    </row>
    <row r="23" s="2" customFormat="1" ht="24" customHeight="1" spans="1:12">
      <c r="A23" s="23"/>
      <c r="B23" s="19" t="s">
        <v>38</v>
      </c>
      <c r="C23" s="20">
        <f t="shared" si="0"/>
        <v>2000</v>
      </c>
      <c r="D23" s="21">
        <v>2000</v>
      </c>
      <c r="E23" s="24"/>
      <c r="F23" s="21"/>
      <c r="G23" s="24"/>
      <c r="H23" s="20">
        <f t="shared" si="1"/>
        <v>2000</v>
      </c>
      <c r="I23" s="21">
        <v>2000</v>
      </c>
      <c r="J23" s="22"/>
      <c r="K23" s="21"/>
      <c r="L23" s="22" t="s">
        <v>20</v>
      </c>
    </row>
    <row r="24" s="2" customFormat="1" ht="24" customHeight="1" spans="1:12">
      <c r="A24" s="23"/>
      <c r="B24" s="25" t="s">
        <v>39</v>
      </c>
      <c r="C24" s="20">
        <f t="shared" si="0"/>
        <v>1869</v>
      </c>
      <c r="D24" s="21">
        <v>1869</v>
      </c>
      <c r="E24" s="24"/>
      <c r="F24" s="21"/>
      <c r="G24" s="24"/>
      <c r="H24" s="20">
        <f t="shared" si="1"/>
        <v>0</v>
      </c>
      <c r="I24" s="21">
        <v>0</v>
      </c>
      <c r="J24" s="22"/>
      <c r="K24" s="21"/>
      <c r="L24" s="22"/>
    </row>
    <row r="25" s="2" customFormat="1" ht="24" customHeight="1" spans="1:12">
      <c r="A25" s="23"/>
      <c r="B25" s="25" t="s">
        <v>40</v>
      </c>
      <c r="C25" s="20">
        <f t="shared" si="0"/>
        <v>4000</v>
      </c>
      <c r="D25" s="21">
        <v>4000</v>
      </c>
      <c r="E25" s="24"/>
      <c r="F25" s="21"/>
      <c r="G25" s="24"/>
      <c r="H25" s="20">
        <f t="shared" si="1"/>
        <v>0</v>
      </c>
      <c r="I25" s="21">
        <v>0</v>
      </c>
      <c r="J25" s="22"/>
      <c r="K25" s="21"/>
      <c r="L25" s="22"/>
    </row>
    <row r="26" s="2" customFormat="1" ht="24" customHeight="1" spans="1:12">
      <c r="A26" s="23"/>
      <c r="B26" s="25" t="s">
        <v>41</v>
      </c>
      <c r="C26" s="20">
        <f t="shared" si="0"/>
        <v>1000</v>
      </c>
      <c r="D26" s="21">
        <v>1000</v>
      </c>
      <c r="E26" s="24"/>
      <c r="F26" s="21"/>
      <c r="G26" s="24"/>
      <c r="H26" s="20">
        <f t="shared" si="1"/>
        <v>0</v>
      </c>
      <c r="I26" s="21">
        <v>0</v>
      </c>
      <c r="J26" s="22"/>
      <c r="K26" s="21"/>
      <c r="L26" s="22"/>
    </row>
    <row r="27" s="2" customFormat="1" ht="24" customHeight="1" spans="1:12">
      <c r="A27" s="23"/>
      <c r="B27" s="25" t="s">
        <v>42</v>
      </c>
      <c r="C27" s="20">
        <f t="shared" si="0"/>
        <v>100000</v>
      </c>
      <c r="D27" s="21">
        <v>100000</v>
      </c>
      <c r="E27" s="24"/>
      <c r="F27" s="21"/>
      <c r="G27" s="24"/>
      <c r="H27" s="20">
        <f t="shared" si="1"/>
        <v>0</v>
      </c>
      <c r="I27" s="21">
        <v>0</v>
      </c>
      <c r="J27" s="22"/>
      <c r="K27" s="21"/>
      <c r="L27" s="22"/>
    </row>
    <row r="28" s="2" customFormat="1" ht="24" customHeight="1" spans="1:12">
      <c r="A28" s="23"/>
      <c r="B28" s="19" t="s">
        <v>33</v>
      </c>
      <c r="C28" s="20">
        <f t="shared" si="0"/>
        <v>181000</v>
      </c>
      <c r="D28" s="21"/>
      <c r="E28" s="22" t="s">
        <v>43</v>
      </c>
      <c r="F28" s="21">
        <v>181000</v>
      </c>
      <c r="G28" s="24"/>
      <c r="H28" s="20">
        <f t="shared" si="1"/>
        <v>181000</v>
      </c>
      <c r="I28" s="21"/>
      <c r="J28" s="22" t="s">
        <v>43</v>
      </c>
      <c r="K28" s="21">
        <v>181000</v>
      </c>
      <c r="L28" s="22" t="s">
        <v>44</v>
      </c>
    </row>
    <row r="29" s="2" customFormat="1" ht="24" customHeight="1" spans="1:12">
      <c r="A29" s="23"/>
      <c r="B29" s="19" t="s">
        <v>33</v>
      </c>
      <c r="C29" s="20">
        <f t="shared" si="0"/>
        <v>186000</v>
      </c>
      <c r="D29" s="21"/>
      <c r="E29" s="22" t="s">
        <v>45</v>
      </c>
      <c r="F29" s="21">
        <v>186000</v>
      </c>
      <c r="G29" s="24"/>
      <c r="H29" s="20">
        <f t="shared" si="1"/>
        <v>186000</v>
      </c>
      <c r="I29" s="21"/>
      <c r="J29" s="22" t="s">
        <v>45</v>
      </c>
      <c r="K29" s="21">
        <v>186000</v>
      </c>
      <c r="L29" s="22" t="s">
        <v>46</v>
      </c>
    </row>
    <row r="30" s="2" customFormat="1" ht="24" customHeight="1" spans="1:12">
      <c r="A30" s="23"/>
      <c r="B30" s="19" t="s">
        <v>47</v>
      </c>
      <c r="C30" s="20">
        <f t="shared" si="0"/>
        <v>34500</v>
      </c>
      <c r="D30" s="21"/>
      <c r="E30" s="22" t="s">
        <v>48</v>
      </c>
      <c r="F30" s="21">
        <v>34500</v>
      </c>
      <c r="G30" s="24"/>
      <c r="H30" s="20">
        <f t="shared" si="1"/>
        <v>34500</v>
      </c>
      <c r="I30" s="21"/>
      <c r="J30" s="35" t="s">
        <v>48</v>
      </c>
      <c r="K30" s="21">
        <v>34500</v>
      </c>
      <c r="L30" s="22" t="s">
        <v>49</v>
      </c>
    </row>
    <row r="31" s="2" customFormat="1" ht="24" customHeight="1" spans="1:12">
      <c r="A31" s="23"/>
      <c r="B31" s="19" t="s">
        <v>47</v>
      </c>
      <c r="C31" s="20">
        <f t="shared" si="0"/>
        <v>200</v>
      </c>
      <c r="D31" s="21"/>
      <c r="E31" s="22" t="s">
        <v>50</v>
      </c>
      <c r="F31" s="21">
        <v>200</v>
      </c>
      <c r="G31" s="24"/>
      <c r="H31" s="20">
        <f t="shared" si="1"/>
        <v>200</v>
      </c>
      <c r="I31" s="21"/>
      <c r="J31" s="35" t="s">
        <v>50</v>
      </c>
      <c r="K31" s="21">
        <v>200</v>
      </c>
      <c r="L31" s="22" t="s">
        <v>49</v>
      </c>
    </row>
    <row r="32" s="2" customFormat="1" ht="24" customHeight="1" spans="1:12">
      <c r="A32" s="23"/>
      <c r="B32" s="19" t="s">
        <v>47</v>
      </c>
      <c r="C32" s="20">
        <f t="shared" si="0"/>
        <v>241.5</v>
      </c>
      <c r="D32" s="21"/>
      <c r="E32" s="22" t="s">
        <v>51</v>
      </c>
      <c r="F32" s="21">
        <v>241.5</v>
      </c>
      <c r="G32" s="24"/>
      <c r="H32" s="20">
        <f t="shared" si="1"/>
        <v>241.5</v>
      </c>
      <c r="I32" s="21"/>
      <c r="J32" s="35" t="s">
        <v>51</v>
      </c>
      <c r="K32" s="21">
        <v>241.5</v>
      </c>
      <c r="L32" s="22" t="s">
        <v>49</v>
      </c>
    </row>
    <row r="33" s="2" customFormat="1" ht="24" customHeight="1" spans="1:12">
      <c r="A33" s="23"/>
      <c r="B33" s="19" t="s">
        <v>47</v>
      </c>
      <c r="C33" s="20">
        <f t="shared" si="0"/>
        <v>25.2</v>
      </c>
      <c r="D33" s="21"/>
      <c r="E33" s="22" t="s">
        <v>52</v>
      </c>
      <c r="F33" s="21">
        <v>25.2</v>
      </c>
      <c r="G33" s="24"/>
      <c r="H33" s="20">
        <f t="shared" si="1"/>
        <v>25.2</v>
      </c>
      <c r="I33" s="21"/>
      <c r="J33" s="35" t="s">
        <v>52</v>
      </c>
      <c r="K33" s="21">
        <v>25.2</v>
      </c>
      <c r="L33" s="22" t="s">
        <v>49</v>
      </c>
    </row>
    <row r="34" s="2" customFormat="1" ht="24" customHeight="1" spans="1:12">
      <c r="A34" s="23"/>
      <c r="B34" s="19" t="s">
        <v>53</v>
      </c>
      <c r="C34" s="20">
        <f t="shared" si="0"/>
        <v>5760</v>
      </c>
      <c r="D34" s="21"/>
      <c r="E34" s="22" t="s">
        <v>54</v>
      </c>
      <c r="F34" s="21">
        <v>5760</v>
      </c>
      <c r="G34" s="24"/>
      <c r="H34" s="20">
        <f t="shared" si="1"/>
        <v>5760</v>
      </c>
      <c r="I34" s="21"/>
      <c r="J34" s="36" t="s">
        <v>54</v>
      </c>
      <c r="K34" s="21">
        <v>5760</v>
      </c>
      <c r="L34" s="26" t="s">
        <v>55</v>
      </c>
    </row>
    <row r="35" s="2" customFormat="1" ht="24" customHeight="1" spans="1:12">
      <c r="A35" s="23"/>
      <c r="B35" s="19" t="s">
        <v>53</v>
      </c>
      <c r="C35" s="20">
        <f t="shared" si="0"/>
        <v>1400</v>
      </c>
      <c r="D35" s="21"/>
      <c r="E35" s="22" t="s">
        <v>56</v>
      </c>
      <c r="F35" s="21">
        <v>1400</v>
      </c>
      <c r="G35" s="24"/>
      <c r="H35" s="20">
        <f t="shared" si="1"/>
        <v>1400</v>
      </c>
      <c r="I35" s="21"/>
      <c r="J35" s="36" t="s">
        <v>56</v>
      </c>
      <c r="K35" s="21">
        <v>1400</v>
      </c>
      <c r="L35" s="26" t="s">
        <v>55</v>
      </c>
    </row>
    <row r="36" s="2" customFormat="1" ht="24" customHeight="1" spans="1:12">
      <c r="A36" s="23"/>
      <c r="B36" s="19" t="s">
        <v>53</v>
      </c>
      <c r="C36" s="20">
        <f t="shared" si="0"/>
        <v>4640</v>
      </c>
      <c r="D36" s="21"/>
      <c r="E36" s="22" t="s">
        <v>57</v>
      </c>
      <c r="F36" s="21">
        <v>4640</v>
      </c>
      <c r="G36" s="24"/>
      <c r="H36" s="20">
        <f t="shared" si="1"/>
        <v>4640</v>
      </c>
      <c r="I36" s="21"/>
      <c r="J36" s="36" t="s">
        <v>57</v>
      </c>
      <c r="K36" s="21">
        <v>4640</v>
      </c>
      <c r="L36" s="26" t="s">
        <v>55</v>
      </c>
    </row>
    <row r="37" s="2" customFormat="1" ht="24" customHeight="1" spans="1:12">
      <c r="A37" s="23"/>
      <c r="B37" s="19" t="s">
        <v>58</v>
      </c>
      <c r="C37" s="20">
        <f t="shared" si="0"/>
        <v>16000</v>
      </c>
      <c r="D37" s="21"/>
      <c r="E37" s="22" t="s">
        <v>59</v>
      </c>
      <c r="F37" s="21">
        <v>16000</v>
      </c>
      <c r="G37" s="24"/>
      <c r="H37" s="20">
        <f t="shared" si="1"/>
        <v>16000</v>
      </c>
      <c r="I37" s="21"/>
      <c r="J37" s="22" t="s">
        <v>59</v>
      </c>
      <c r="K37" s="21">
        <v>16000</v>
      </c>
      <c r="L37" s="22" t="s">
        <v>60</v>
      </c>
    </row>
    <row r="38" s="2" customFormat="1" ht="24" customHeight="1" spans="1:12">
      <c r="A38" s="23"/>
      <c r="B38" s="19" t="s">
        <v>61</v>
      </c>
      <c r="C38" s="20">
        <f t="shared" si="0"/>
        <v>20000</v>
      </c>
      <c r="D38" s="21"/>
      <c r="E38" s="22" t="s">
        <v>62</v>
      </c>
      <c r="F38" s="21">
        <v>20000</v>
      </c>
      <c r="G38" s="24"/>
      <c r="H38" s="20">
        <f t="shared" si="1"/>
        <v>20000</v>
      </c>
      <c r="I38" s="21"/>
      <c r="J38" s="22" t="s">
        <v>62</v>
      </c>
      <c r="K38" s="21">
        <v>20000</v>
      </c>
      <c r="L38" s="22" t="s">
        <v>60</v>
      </c>
    </row>
    <row r="39" s="2" customFormat="1" ht="24" customHeight="1" spans="1:12">
      <c r="A39" s="23"/>
      <c r="B39" s="19" t="s">
        <v>63</v>
      </c>
      <c r="C39" s="20">
        <f t="shared" si="0"/>
        <v>24750</v>
      </c>
      <c r="D39" s="21"/>
      <c r="E39" s="22" t="s">
        <v>64</v>
      </c>
      <c r="F39" s="21">
        <v>24750</v>
      </c>
      <c r="G39" s="24"/>
      <c r="H39" s="20">
        <f t="shared" si="1"/>
        <v>24750</v>
      </c>
      <c r="I39" s="21"/>
      <c r="J39" s="22" t="s">
        <v>64</v>
      </c>
      <c r="K39" s="21">
        <v>24750</v>
      </c>
      <c r="L39" s="22" t="s">
        <v>49</v>
      </c>
    </row>
    <row r="40" s="2" customFormat="1" ht="24" customHeight="1" spans="1:12">
      <c r="A40" s="23"/>
      <c r="B40" s="19" t="s">
        <v>63</v>
      </c>
      <c r="C40" s="20">
        <f t="shared" si="0"/>
        <v>12000</v>
      </c>
      <c r="D40" s="21"/>
      <c r="E40" s="22" t="s">
        <v>65</v>
      </c>
      <c r="F40" s="21">
        <v>12000</v>
      </c>
      <c r="G40" s="24"/>
      <c r="H40" s="20">
        <f t="shared" si="1"/>
        <v>12000</v>
      </c>
      <c r="I40" s="21"/>
      <c r="J40" s="22" t="s">
        <v>65</v>
      </c>
      <c r="K40" s="21">
        <v>12000</v>
      </c>
      <c r="L40" s="22" t="s">
        <v>49</v>
      </c>
    </row>
    <row r="41" s="2" customFormat="1" ht="24" customHeight="1" spans="1:12">
      <c r="A41" s="23"/>
      <c r="B41" s="19" t="s">
        <v>63</v>
      </c>
      <c r="C41" s="20">
        <f t="shared" si="0"/>
        <v>5000</v>
      </c>
      <c r="D41" s="21"/>
      <c r="E41" s="22" t="s">
        <v>66</v>
      </c>
      <c r="F41" s="21">
        <v>5000</v>
      </c>
      <c r="G41" s="24"/>
      <c r="H41" s="20">
        <f t="shared" si="1"/>
        <v>5000</v>
      </c>
      <c r="I41" s="21"/>
      <c r="J41" s="22" t="s">
        <v>66</v>
      </c>
      <c r="K41" s="21">
        <v>5000</v>
      </c>
      <c r="L41" s="22" t="s">
        <v>49</v>
      </c>
    </row>
    <row r="42" s="2" customFormat="1" ht="24" customHeight="1" spans="1:12">
      <c r="A42" s="23"/>
      <c r="B42" s="19" t="s">
        <v>63</v>
      </c>
      <c r="C42" s="20">
        <f t="shared" si="0"/>
        <v>3500</v>
      </c>
      <c r="D42" s="21"/>
      <c r="E42" s="22" t="s">
        <v>67</v>
      </c>
      <c r="F42" s="21">
        <v>3500</v>
      </c>
      <c r="G42" s="24"/>
      <c r="H42" s="20">
        <f t="shared" si="1"/>
        <v>3500</v>
      </c>
      <c r="I42" s="21"/>
      <c r="J42" s="22" t="s">
        <v>67</v>
      </c>
      <c r="K42" s="21">
        <v>3500</v>
      </c>
      <c r="L42" s="22" t="s">
        <v>49</v>
      </c>
    </row>
    <row r="43" s="2" customFormat="1" ht="24" customHeight="1" spans="1:12">
      <c r="A43" s="23"/>
      <c r="B43" s="19" t="s">
        <v>63</v>
      </c>
      <c r="C43" s="20">
        <f t="shared" si="0"/>
        <v>5200</v>
      </c>
      <c r="D43" s="21"/>
      <c r="E43" s="22" t="s">
        <v>68</v>
      </c>
      <c r="F43" s="21">
        <v>5200</v>
      </c>
      <c r="G43" s="24"/>
      <c r="H43" s="20">
        <f t="shared" si="1"/>
        <v>5200</v>
      </c>
      <c r="I43" s="21"/>
      <c r="J43" s="22" t="s">
        <v>68</v>
      </c>
      <c r="K43" s="21">
        <v>5200</v>
      </c>
      <c r="L43" s="22" t="s">
        <v>49</v>
      </c>
    </row>
    <row r="44" s="2" customFormat="1" ht="24" customHeight="1" spans="1:12">
      <c r="A44" s="23"/>
      <c r="B44" s="19" t="s">
        <v>69</v>
      </c>
      <c r="C44" s="20">
        <f t="shared" si="0"/>
        <v>15000</v>
      </c>
      <c r="D44" s="21"/>
      <c r="E44" s="22" t="s">
        <v>70</v>
      </c>
      <c r="F44" s="21">
        <v>15000</v>
      </c>
      <c r="G44" s="24"/>
      <c r="H44" s="20">
        <f t="shared" si="1"/>
        <v>15000</v>
      </c>
      <c r="I44" s="21"/>
      <c r="J44" s="22" t="s">
        <v>70</v>
      </c>
      <c r="K44" s="21">
        <v>15000</v>
      </c>
      <c r="L44" s="22" t="s">
        <v>71</v>
      </c>
    </row>
    <row r="45" s="2" customFormat="1" ht="24" customHeight="1" spans="1:12">
      <c r="A45" s="23"/>
      <c r="B45" s="19" t="s">
        <v>69</v>
      </c>
      <c r="C45" s="20">
        <f t="shared" si="0"/>
        <v>35000</v>
      </c>
      <c r="D45" s="21"/>
      <c r="E45" s="22" t="s">
        <v>72</v>
      </c>
      <c r="F45" s="21">
        <v>35000</v>
      </c>
      <c r="G45" s="24"/>
      <c r="H45" s="20">
        <f t="shared" si="1"/>
        <v>35000</v>
      </c>
      <c r="I45" s="21"/>
      <c r="J45" s="22" t="s">
        <v>72</v>
      </c>
      <c r="K45" s="21">
        <v>35000</v>
      </c>
      <c r="L45" s="22" t="s">
        <v>71</v>
      </c>
    </row>
    <row r="46" s="2" customFormat="1" ht="24" customHeight="1" spans="1:12">
      <c r="A46" s="23"/>
      <c r="B46" s="19" t="s">
        <v>73</v>
      </c>
      <c r="C46" s="20">
        <f t="shared" si="0"/>
        <v>9800</v>
      </c>
      <c r="D46" s="21"/>
      <c r="E46" s="22" t="s">
        <v>74</v>
      </c>
      <c r="F46" s="21">
        <v>9800</v>
      </c>
      <c r="G46" s="24"/>
      <c r="H46" s="20">
        <f t="shared" si="1"/>
        <v>9800</v>
      </c>
      <c r="I46" s="21"/>
      <c r="J46" s="22" t="s">
        <v>74</v>
      </c>
      <c r="K46" s="21">
        <v>9800</v>
      </c>
      <c r="L46" s="22" t="s">
        <v>75</v>
      </c>
    </row>
    <row r="47" s="2" customFormat="1" ht="24" customHeight="1" spans="1:12">
      <c r="A47" s="23"/>
      <c r="B47" s="19" t="s">
        <v>27</v>
      </c>
      <c r="C47" s="20">
        <f t="shared" si="0"/>
        <v>28148.9</v>
      </c>
      <c r="D47" s="21"/>
      <c r="E47" s="22" t="s">
        <v>76</v>
      </c>
      <c r="F47" s="21">
        <v>28148.9</v>
      </c>
      <c r="G47" s="24"/>
      <c r="H47" s="20">
        <f t="shared" si="1"/>
        <v>28148.9</v>
      </c>
      <c r="I47" s="21"/>
      <c r="J47" s="22" t="s">
        <v>76</v>
      </c>
      <c r="K47" s="21">
        <v>28148.9</v>
      </c>
      <c r="L47" s="22" t="s">
        <v>75</v>
      </c>
    </row>
    <row r="48" s="2" customFormat="1" ht="24" customHeight="1" spans="1:12">
      <c r="A48" s="23"/>
      <c r="B48" s="19" t="s">
        <v>77</v>
      </c>
      <c r="C48" s="20">
        <f t="shared" si="0"/>
        <v>6000</v>
      </c>
      <c r="D48" s="21"/>
      <c r="E48" s="26" t="s">
        <v>78</v>
      </c>
      <c r="F48" s="21">
        <v>6000</v>
      </c>
      <c r="G48" s="24"/>
      <c r="H48" s="20">
        <f t="shared" si="1"/>
        <v>6000</v>
      </c>
      <c r="I48" s="21"/>
      <c r="J48" s="26" t="s">
        <v>78</v>
      </c>
      <c r="K48" s="21">
        <v>6000</v>
      </c>
      <c r="L48" s="26" t="s">
        <v>79</v>
      </c>
    </row>
    <row r="49" s="2" customFormat="1" ht="24" customHeight="1" spans="1:12">
      <c r="A49" s="23"/>
      <c r="B49" s="19" t="s">
        <v>41</v>
      </c>
      <c r="C49" s="20">
        <f t="shared" si="0"/>
        <v>270</v>
      </c>
      <c r="D49" s="21"/>
      <c r="E49" s="22" t="s">
        <v>80</v>
      </c>
      <c r="F49" s="21">
        <v>270</v>
      </c>
      <c r="G49" s="24"/>
      <c r="H49" s="20">
        <f t="shared" si="1"/>
        <v>270</v>
      </c>
      <c r="I49" s="21"/>
      <c r="J49" s="22" t="s">
        <v>80</v>
      </c>
      <c r="K49" s="21">
        <v>270</v>
      </c>
      <c r="L49" s="26" t="s">
        <v>81</v>
      </c>
    </row>
    <row r="50" s="2" customFormat="1" ht="24" customHeight="1" spans="1:12">
      <c r="A50" s="23"/>
      <c r="B50" s="19" t="s">
        <v>41</v>
      </c>
      <c r="C50" s="20">
        <f t="shared" si="0"/>
        <v>550</v>
      </c>
      <c r="D50" s="21"/>
      <c r="E50" s="22" t="s">
        <v>82</v>
      </c>
      <c r="F50" s="21">
        <v>550</v>
      </c>
      <c r="G50" s="24"/>
      <c r="H50" s="20">
        <f t="shared" si="1"/>
        <v>550</v>
      </c>
      <c r="I50" s="21"/>
      <c r="J50" s="22" t="s">
        <v>82</v>
      </c>
      <c r="K50" s="21">
        <v>550</v>
      </c>
      <c r="L50" s="26" t="s">
        <v>81</v>
      </c>
    </row>
    <row r="51" s="2" customFormat="1" ht="24" customHeight="1" spans="1:12">
      <c r="A51" s="23"/>
      <c r="B51" s="19" t="s">
        <v>41</v>
      </c>
      <c r="C51" s="20">
        <f t="shared" si="0"/>
        <v>400</v>
      </c>
      <c r="D51" s="21"/>
      <c r="E51" s="22" t="s">
        <v>83</v>
      </c>
      <c r="F51" s="21">
        <v>400</v>
      </c>
      <c r="G51" s="24"/>
      <c r="H51" s="20">
        <f t="shared" si="1"/>
        <v>400</v>
      </c>
      <c r="I51" s="21"/>
      <c r="J51" s="22" t="s">
        <v>83</v>
      </c>
      <c r="K51" s="21">
        <v>400</v>
      </c>
      <c r="L51" s="26" t="s">
        <v>81</v>
      </c>
    </row>
    <row r="52" s="2" customFormat="1" ht="24" customHeight="1" spans="1:12">
      <c r="A52" s="23"/>
      <c r="B52" s="19" t="s">
        <v>41</v>
      </c>
      <c r="C52" s="20">
        <f t="shared" si="0"/>
        <v>720</v>
      </c>
      <c r="D52" s="21"/>
      <c r="E52" s="22" t="s">
        <v>84</v>
      </c>
      <c r="F52" s="21">
        <v>720</v>
      </c>
      <c r="G52" s="24"/>
      <c r="H52" s="20">
        <f t="shared" si="1"/>
        <v>720</v>
      </c>
      <c r="I52" s="21"/>
      <c r="J52" s="22" t="s">
        <v>84</v>
      </c>
      <c r="K52" s="21">
        <v>720</v>
      </c>
      <c r="L52" s="26" t="s">
        <v>81</v>
      </c>
    </row>
    <row r="53" s="2" customFormat="1" ht="24" customHeight="1" spans="1:12">
      <c r="A53" s="23"/>
      <c r="B53" s="19" t="s">
        <v>41</v>
      </c>
      <c r="C53" s="20">
        <f t="shared" si="0"/>
        <v>80</v>
      </c>
      <c r="D53" s="21"/>
      <c r="E53" s="22" t="s">
        <v>85</v>
      </c>
      <c r="F53" s="21">
        <v>80</v>
      </c>
      <c r="G53" s="24"/>
      <c r="H53" s="20">
        <f t="shared" si="1"/>
        <v>80</v>
      </c>
      <c r="I53" s="21"/>
      <c r="J53" s="22" t="s">
        <v>85</v>
      </c>
      <c r="K53" s="21">
        <v>80</v>
      </c>
      <c r="L53" s="26" t="s">
        <v>81</v>
      </c>
    </row>
    <row r="54" s="2" customFormat="1" ht="24" customHeight="1" spans="1:12">
      <c r="A54" s="23"/>
      <c r="B54" s="19" t="s">
        <v>41</v>
      </c>
      <c r="C54" s="20">
        <f t="shared" si="0"/>
        <v>100</v>
      </c>
      <c r="D54" s="21"/>
      <c r="E54" s="22" t="s">
        <v>86</v>
      </c>
      <c r="F54" s="21">
        <v>100</v>
      </c>
      <c r="G54" s="24"/>
      <c r="H54" s="20">
        <f t="shared" si="1"/>
        <v>100</v>
      </c>
      <c r="I54" s="21"/>
      <c r="J54" s="22" t="s">
        <v>86</v>
      </c>
      <c r="K54" s="21">
        <v>100</v>
      </c>
      <c r="L54" s="26" t="s">
        <v>81</v>
      </c>
    </row>
    <row r="55" s="2" customFormat="1" ht="24" customHeight="1" spans="1:12">
      <c r="A55" s="23"/>
      <c r="B55" s="19" t="s">
        <v>87</v>
      </c>
      <c r="C55" s="20">
        <f t="shared" si="0"/>
        <v>21600</v>
      </c>
      <c r="D55" s="21"/>
      <c r="E55" s="22" t="s">
        <v>88</v>
      </c>
      <c r="F55" s="21">
        <v>21600</v>
      </c>
      <c r="G55" s="24"/>
      <c r="H55" s="20">
        <f t="shared" si="1"/>
        <v>21600</v>
      </c>
      <c r="I55" s="21"/>
      <c r="J55" s="22" t="s">
        <v>88</v>
      </c>
      <c r="K55" s="21">
        <v>21600</v>
      </c>
      <c r="L55" s="26" t="s">
        <v>89</v>
      </c>
    </row>
    <row r="56" s="2" customFormat="1" ht="24" customHeight="1" spans="1:12">
      <c r="A56" s="23"/>
      <c r="B56" s="19" t="s">
        <v>90</v>
      </c>
      <c r="C56" s="20">
        <f t="shared" si="0"/>
        <v>640000</v>
      </c>
      <c r="D56" s="21"/>
      <c r="E56" s="22" t="s">
        <v>91</v>
      </c>
      <c r="F56" s="21">
        <v>640000</v>
      </c>
      <c r="G56" s="24"/>
      <c r="H56" s="20">
        <f t="shared" si="1"/>
        <v>640000</v>
      </c>
      <c r="I56" s="21"/>
      <c r="J56" s="22" t="s">
        <v>91</v>
      </c>
      <c r="K56" s="21">
        <v>640000</v>
      </c>
      <c r="L56" s="26" t="s">
        <v>92</v>
      </c>
    </row>
    <row r="57" s="3" customFormat="1" ht="24" customHeight="1" spans="1:12">
      <c r="A57" s="27"/>
      <c r="B57" s="28" t="s">
        <v>93</v>
      </c>
      <c r="C57" s="20">
        <f t="shared" ref="C57:F57" si="2">SUM(C7:C56)</f>
        <v>1737324.26</v>
      </c>
      <c r="D57" s="20">
        <f t="shared" si="2"/>
        <v>479438.66</v>
      </c>
      <c r="E57" s="29"/>
      <c r="F57" s="20">
        <f t="shared" si="2"/>
        <v>1257885.6</v>
      </c>
      <c r="G57" s="29"/>
      <c r="H57" s="20">
        <f t="shared" ref="H57:K57" si="3">SUM(H7:H56)</f>
        <v>1458455.26</v>
      </c>
      <c r="I57" s="20">
        <f t="shared" si="3"/>
        <v>200569.66</v>
      </c>
      <c r="J57" s="29"/>
      <c r="K57" s="20">
        <f t="shared" si="3"/>
        <v>1257885.6</v>
      </c>
      <c r="L57" s="36"/>
    </row>
    <row r="58" s="4" customFormat="1" ht="35" customHeight="1" spans="1:12">
      <c r="A58" s="30" t="s">
        <v>94</v>
      </c>
      <c r="B58" s="31"/>
      <c r="C58" s="32"/>
      <c r="D58" s="32"/>
      <c r="E58" s="31"/>
      <c r="F58" s="32"/>
      <c r="G58" s="31"/>
      <c r="H58" s="32"/>
      <c r="I58" s="32"/>
      <c r="J58" s="31"/>
      <c r="K58" s="32"/>
      <c r="L58" s="31"/>
    </row>
  </sheetData>
  <mergeCells count="17">
    <mergeCell ref="A3:C3"/>
    <mergeCell ref="K3:L3"/>
    <mergeCell ref="C4:G4"/>
    <mergeCell ref="H4:L4"/>
    <mergeCell ref="E5:F5"/>
    <mergeCell ref="J5:K5"/>
    <mergeCell ref="A58:L58"/>
    <mergeCell ref="A4:A6"/>
    <mergeCell ref="A7:A57"/>
    <mergeCell ref="B4:B6"/>
    <mergeCell ref="C5:C6"/>
    <mergeCell ref="D5:D6"/>
    <mergeCell ref="G5:G6"/>
    <mergeCell ref="H5:H6"/>
    <mergeCell ref="I5:I6"/>
    <mergeCell ref="L5:L6"/>
    <mergeCell ref="A1:L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陈建</dc:creator>
  <cp:lastModifiedBy>陈建</cp:lastModifiedBy>
  <dcterms:created xsi:type="dcterms:W3CDTF">2023-02-10T02:46:00Z</dcterms:created>
  <dcterms:modified xsi:type="dcterms:W3CDTF">2023-09-27T12:13:02Z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